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43D05BF9-B39C-4EE9-B760-E29CD70AEBA5}" xr6:coauthVersionLast="38" xr6:coauthVersionMax="38" xr10:uidLastSave="{00000000-0000-0000-0000-000000000000}"/>
  <bookViews>
    <workbookView xWindow="0" yWindow="0" windowWidth="28800" windowHeight="12225" tabRatio="912" activeTab="1"/>
  </bookViews>
  <sheets>
    <sheet name="Население" sheetId="1" r:id="rId1"/>
    <sheet name="Юр. лица" sheetId="26" r:id="rId2"/>
  </sheets>
  <externalReferences>
    <externalReference r:id="rId3"/>
  </externalReferences>
  <definedNames>
    <definedName name="_xlnm._FilterDatabase" localSheetId="1" hidden="1">'Юр. лица'!$A$10:$J$1394</definedName>
    <definedName name="_xlnm.Print_Area" localSheetId="0">Население!$A$1:$J$865</definedName>
    <definedName name="_xlnm.Print_Area" localSheetId="1">'Юр. лица'!$A$1:$F$1398</definedName>
  </definedNames>
  <calcPr calcId="179021"/>
</workbook>
</file>

<file path=xl/calcChain.xml><?xml version="1.0" encoding="utf-8"?>
<calcChain xmlns="http://schemas.openxmlformats.org/spreadsheetml/2006/main">
  <c r="I356" i="1" l="1"/>
  <c r="I357" i="1"/>
  <c r="I359" i="1"/>
  <c r="I361" i="1"/>
  <c r="I363" i="1"/>
  <c r="I860" i="1"/>
  <c r="I861" i="1"/>
  <c r="I862" i="1"/>
  <c r="I863" i="1"/>
  <c r="I864" i="1"/>
  <c r="I865" i="1"/>
  <c r="I859" i="1"/>
  <c r="A390" i="26"/>
  <c r="A392" i="26" s="1"/>
  <c r="A393" i="26" s="1"/>
  <c r="A395" i="26" s="1"/>
  <c r="A396" i="26" s="1"/>
  <c r="A398" i="26" s="1"/>
  <c r="A399" i="26" s="1"/>
  <c r="A400" i="26" s="1"/>
  <c r="A402" i="26" s="1"/>
  <c r="A403" i="26" s="1"/>
  <c r="A405" i="26" s="1"/>
  <c r="A407" i="26" s="1"/>
  <c r="A408" i="26" s="1"/>
  <c r="A410" i="26" s="1"/>
  <c r="A412" i="26" s="1"/>
  <c r="A414" i="26" s="1"/>
  <c r="A415" i="26" s="1"/>
  <c r="A417" i="26" s="1"/>
  <c r="A418" i="26" s="1"/>
  <c r="A420" i="26" s="1"/>
  <c r="A421" i="26" s="1"/>
  <c r="A423" i="26" s="1"/>
  <c r="A424" i="26" s="1"/>
  <c r="A426" i="26" s="1"/>
  <c r="A427" i="26" s="1"/>
  <c r="A429" i="26" s="1"/>
  <c r="A431" i="26" s="1"/>
  <c r="A432" i="26" s="1"/>
  <c r="A433" i="26" s="1"/>
  <c r="A434" i="26" s="1"/>
  <c r="A435" i="26" s="1"/>
  <c r="A436" i="26" s="1"/>
  <c r="A437" i="26" s="1"/>
  <c r="A438" i="26" s="1"/>
  <c r="A439" i="26" s="1"/>
  <c r="A440" i="26" s="1"/>
  <c r="A441" i="26" s="1"/>
  <c r="A442" i="26" s="1"/>
  <c r="A443" i="26" s="1"/>
  <c r="A444" i="26" s="1"/>
  <c r="A445" i="26" s="1"/>
  <c r="A446" i="26" s="1"/>
  <c r="A447" i="26" s="1"/>
  <c r="A448" i="26" s="1"/>
  <c r="A449" i="26" s="1"/>
  <c r="A450" i="26" s="1"/>
  <c r="A451" i="26" s="1"/>
  <c r="A452" i="26" s="1"/>
  <c r="A453" i="26" s="1"/>
  <c r="A454" i="26" s="1"/>
  <c r="A455" i="26" s="1"/>
  <c r="A456" i="26" s="1"/>
  <c r="A457" i="26" s="1"/>
  <c r="A458" i="26" s="1"/>
  <c r="A459" i="26" s="1"/>
  <c r="A460" i="26" s="1"/>
  <c r="A832" i="26"/>
  <c r="A833" i="26" s="1"/>
  <c r="A834" i="26" s="1"/>
  <c r="A835" i="26" s="1"/>
  <c r="A836" i="26" s="1"/>
  <c r="I38" i="26"/>
  <c r="F38" i="26"/>
  <c r="J38" i="26" s="1"/>
  <c r="I36" i="26"/>
  <c r="F36" i="26"/>
  <c r="J36" i="26" s="1"/>
  <c r="I34" i="26"/>
  <c r="F34" i="26"/>
  <c r="J34" i="26"/>
  <c r="I32" i="26"/>
  <c r="F32" i="26"/>
  <c r="J32" i="26" s="1"/>
  <c r="I30" i="26"/>
  <c r="F30" i="26"/>
  <c r="J30" i="26"/>
  <c r="I28" i="26"/>
  <c r="F28" i="26"/>
  <c r="J28" i="26" s="1"/>
  <c r="I26" i="26"/>
  <c r="F26" i="26"/>
  <c r="J26" i="26"/>
  <c r="I24" i="26"/>
  <c r="F24" i="26"/>
  <c r="J24" i="26" s="1"/>
  <c r="I22" i="26"/>
  <c r="F22" i="26"/>
  <c r="J22" i="26"/>
  <c r="I20" i="26"/>
  <c r="F20" i="26"/>
  <c r="J20" i="26" s="1"/>
  <c r="I18" i="26"/>
  <c r="F18" i="26"/>
  <c r="J18" i="26"/>
  <c r="I16" i="26"/>
  <c r="F16" i="26"/>
  <c r="J16" i="26" s="1"/>
  <c r="I14" i="26"/>
  <c r="F14" i="26"/>
  <c r="J14" i="26"/>
  <c r="I12" i="26"/>
  <c r="F12" i="26"/>
  <c r="J12" i="26" s="1"/>
  <c r="I10" i="26"/>
  <c r="F10" i="26"/>
  <c r="J10" i="26"/>
  <c r="F47" i="1"/>
  <c r="F48" i="1" s="1"/>
  <c r="F46" i="1"/>
  <c r="F45" i="1"/>
  <c r="K26" i="1"/>
  <c r="O26" i="1"/>
  <c r="K30" i="1"/>
  <c r="O30" i="1" s="1"/>
  <c r="K32" i="1"/>
  <c r="O32" i="1"/>
  <c r="K28" i="1"/>
  <c r="O28" i="1" s="1"/>
  <c r="N26" i="1"/>
  <c r="N32" i="1"/>
  <c r="K22" i="1"/>
  <c r="O22" i="1" s="1"/>
  <c r="N22" i="1"/>
  <c r="K16" i="1"/>
  <c r="O16" i="1" s="1"/>
  <c r="N16" i="1"/>
  <c r="N34" i="1"/>
  <c r="K34" i="1"/>
  <c r="O34" i="1" s="1"/>
  <c r="K36" i="1"/>
  <c r="O36" i="1"/>
  <c r="N36" i="1"/>
  <c r="N30" i="1"/>
  <c r="K24" i="1"/>
  <c r="O24" i="1"/>
  <c r="N24" i="1"/>
  <c r="N28" i="1"/>
  <c r="N18" i="1"/>
  <c r="K18" i="1"/>
  <c r="O18" i="1"/>
  <c r="N38" i="1"/>
  <c r="K38" i="1"/>
  <c r="O38" i="1"/>
  <c r="N10" i="1"/>
  <c r="K10" i="1"/>
  <c r="O10" i="1" s="1"/>
  <c r="K20" i="1"/>
  <c r="O20" i="1"/>
  <c r="N20" i="1"/>
  <c r="K12" i="1"/>
  <c r="O12" i="1"/>
  <c r="N12" i="1"/>
  <c r="K14" i="1"/>
  <c r="O14" i="1" s="1"/>
  <c r="N14" i="1"/>
</calcChain>
</file>

<file path=xl/sharedStrings.xml><?xml version="1.0" encoding="utf-8"?>
<sst xmlns="http://schemas.openxmlformats.org/spreadsheetml/2006/main" count="3533" uniqueCount="1147">
  <si>
    <t>1</t>
  </si>
  <si>
    <t>№ п.п.</t>
  </si>
  <si>
    <t>ед.изм.</t>
  </si>
  <si>
    <t>Наименование работ и газового оборудования</t>
  </si>
  <si>
    <t>население</t>
  </si>
  <si>
    <t>Проверено:</t>
  </si>
  <si>
    <t>Коэффициент  накладных расходов</t>
  </si>
  <si>
    <t>Коэффициент начислений на заработную плату</t>
  </si>
  <si>
    <t xml:space="preserve">Коэффициент прямых затрат </t>
  </si>
  <si>
    <t>ВСЕГО расчетный коэффициент</t>
  </si>
  <si>
    <t xml:space="preserve">Примечание № 1: При выполнении работ с использованием транспортных средств, транспортные услуги оплачиваются дополнительно в соответствии с Прейскурантом цен на транспортные услуги .                      </t>
  </si>
  <si>
    <t xml:space="preserve">Примечание № 2: Работы с оборудованием, не указанные в прейскуранте расчитываются по отдельным сметам. </t>
  </si>
  <si>
    <t>* без взимания дополнительной платы в рамках действующего договора</t>
  </si>
  <si>
    <t>2</t>
  </si>
  <si>
    <t>3</t>
  </si>
  <si>
    <t>4</t>
  </si>
  <si>
    <t>5</t>
  </si>
  <si>
    <t>6</t>
  </si>
  <si>
    <t>7</t>
  </si>
  <si>
    <t>дата</t>
  </si>
  <si>
    <t>С.В.Михеева</t>
  </si>
  <si>
    <t>Исполнитель :</t>
  </si>
  <si>
    <t>О.С.Ветрова</t>
  </si>
  <si>
    <t>Е.М. Головина</t>
  </si>
  <si>
    <t>Согласовано:</t>
  </si>
  <si>
    <t>А.П.Фендриков</t>
  </si>
  <si>
    <t>Замена первичного теплообменника</t>
  </si>
  <si>
    <t>Замена вторичного теплообменника</t>
  </si>
  <si>
    <t>Замена насоса</t>
  </si>
  <si>
    <t>Замена вентилятора</t>
  </si>
  <si>
    <t>Замена расширительного бака</t>
  </si>
  <si>
    <t>Замена датчика протока ГВС</t>
  </si>
  <si>
    <t>Замена газового блока</t>
  </si>
  <si>
    <t>8</t>
  </si>
  <si>
    <t>Замена трехходового клапана</t>
  </si>
  <si>
    <t>9</t>
  </si>
  <si>
    <t>Замена датчиков температуры</t>
  </si>
  <si>
    <t>10</t>
  </si>
  <si>
    <t>Замена воздушного пресостата</t>
  </si>
  <si>
    <t>11</t>
  </si>
  <si>
    <t>Замена крана пропитки</t>
  </si>
  <si>
    <t>12</t>
  </si>
  <si>
    <t>13</t>
  </si>
  <si>
    <t>Замена манометра</t>
  </si>
  <si>
    <t>14</t>
  </si>
  <si>
    <t>Промывка первичного теплообменника</t>
  </si>
  <si>
    <t>15</t>
  </si>
  <si>
    <t>Промывка вторичного теплообменника</t>
  </si>
  <si>
    <t>слес. 5р-д, слес. 5 р-д.</t>
  </si>
  <si>
    <t xml:space="preserve"> ОБСЛУЖИВАНИЕ БЫТОВЫХ ГАЗОВЫХ КОТЛОВ (настенных) NAVIEN, Master Gas, ARDERIA</t>
  </si>
  <si>
    <t>теплообменник</t>
  </si>
  <si>
    <t>насос</t>
  </si>
  <si>
    <t>вентилятор</t>
  </si>
  <si>
    <t>расшир. бак</t>
  </si>
  <si>
    <t>датчик</t>
  </si>
  <si>
    <t>газовый блок</t>
  </si>
  <si>
    <t>датчик температуры</t>
  </si>
  <si>
    <t>воздушный пресостат</t>
  </si>
  <si>
    <t>кран пропитки</t>
  </si>
  <si>
    <t>Замена предохранительных клапанов</t>
  </si>
  <si>
    <t>предохр. клапан</t>
  </si>
  <si>
    <t>манометр</t>
  </si>
  <si>
    <t>трехходовой клапан</t>
  </si>
  <si>
    <t>Примечание № 3: Трудозатраты расчитаны на основании хронометража</t>
  </si>
  <si>
    <t>Начальник планово-экономического отдела филиала АО "Газпром газораспределение Челябинск" в г. Южноуральске</t>
  </si>
  <si>
    <t>Начальник планово-экономического отдела 
филиала АО "Газпром газораспределение Челябинск" в г. Южноуральске</t>
  </si>
  <si>
    <t>Директор  филиала АО "Газпром газораспределение Челябинск"  в г. Южноуральске</t>
  </si>
  <si>
    <t>А.Г.Дмитриев</t>
  </si>
  <si>
    <t>Н.М.Сабурова</t>
  </si>
  <si>
    <t>тел. 35134-9-07-11</t>
  </si>
  <si>
    <t>тел. 35134-9-07-12</t>
  </si>
  <si>
    <t xml:space="preserve">Выписка из прейскуранта
ЦЕН И ТАРИФОВ НА РАБОТЫ И УСЛУГИ, ОКАЗЫВАЕМЫЕ  ФИЛИАЛОМ АО «ГАЗПРОМ ГАЗОРАСПРЕДЕЛЕНИЕ ЧЕЛЯБИНСК» в г.ЮЖНОУРАЛЬСКЕ
 НАСЕЛЕНИЮ </t>
  </si>
  <si>
    <t>1.4.1. Разработка проекта газоснабжения индивидуальной бани, теплицы, гаража, летней кухни</t>
  </si>
  <si>
    <t>объект</t>
  </si>
  <si>
    <t>1.4.2. Разработка эскиза установки бытового счетчика на существующем газопроводе</t>
  </si>
  <si>
    <t>счетчик</t>
  </si>
  <si>
    <t>1.4.3. Составление рабочего проекта на установку газовой плиты от индивидуальной газобаллонной установки с размещением установки в шкафу</t>
  </si>
  <si>
    <t>1.4.4. Составление исполнительной схемы стыков подземного газопровода при длине до 10 м</t>
  </si>
  <si>
    <t>1.4.5. То же, при длине газопровода от 11 до 100 м</t>
  </si>
  <si>
    <t>1.4.6. То же при длине газопровода от 101 до 200 м</t>
  </si>
  <si>
    <t>1.4.7. Разработка заключения по электрозащите</t>
  </si>
  <si>
    <t>заключение</t>
  </si>
  <si>
    <t>1.4.8. Подготовка заключения по использованию газообразного топлива</t>
  </si>
  <si>
    <t>1.4.9. Выдача консультаций по вопросам газоснабжения жилого дома, бани, летней кухни и др. объектов при установке бытовых приборов</t>
  </si>
  <si>
    <t>консультация</t>
  </si>
  <si>
    <t>1.4.10. Выдача консультаций по вопросам газоснабжения предприятия или котельной</t>
  </si>
  <si>
    <t>1.4.11. То же, общественного (административного) здания при установке бытовых газовых приборов</t>
  </si>
  <si>
    <t>Разработка ситуационного плана расположения земельного участка (хронометраж)</t>
  </si>
  <si>
    <t>Раздел 1. Предпроектные и проектные работы</t>
  </si>
  <si>
    <t xml:space="preserve"> Глава 2. Согласование и пересогласование проектов на соответствие выданным техническим условиям</t>
  </si>
  <si>
    <t>1.2.1. Согласование проекта газораспределительной системы поселка городского типа или микрорайона города с населением до 50 тыс. жителей</t>
  </si>
  <si>
    <t>1.2.2. Согласование проекта газораспределительной системы поселка городского типа или микрорайона города с населением до 200 тыс. жителей</t>
  </si>
  <si>
    <t>1.2.3. Согласование проекта газораспределительной системы населенного пункта сельской местности при количестве домов до 10</t>
  </si>
  <si>
    <t>1.2.4. Согласование проекта газораспределительной системы населенного пункта сельской местности при количестве домов до 50</t>
  </si>
  <si>
    <t>1.2.5. Согласование проекта газораспределительной системы населенного пункта сельской местности при количестве домов до 100</t>
  </si>
  <si>
    <t>1.2.6. Согласование проекта прокладки подземного газопровода в населенном пункте</t>
  </si>
  <si>
    <t>1.2.7. Согласование проекта прокладки надземного газопровода в населенном пункте</t>
  </si>
  <si>
    <t>1.2.8. Согласование проекта прокладки межпоселкового подземного газопровода протяженностью до 5 км</t>
  </si>
  <si>
    <t xml:space="preserve">1.2.9. Согласование проекта прокладки межпоселкового подземного газопровода протяженностью до 10 км </t>
  </si>
  <si>
    <t>1.2.10. Согласование проекта строительства ГРП</t>
  </si>
  <si>
    <t>1.2.11. Согласование проекта установки ШРП</t>
  </si>
  <si>
    <t>1.2.12. Согласование проекта газораспределительной системы предприятия или котельной с ГРУ</t>
  </si>
  <si>
    <t>1.2.13. Согласование проекта газораспределительной системы предприятия или котельной</t>
  </si>
  <si>
    <t>1.2.14. Согласование проекта газораспределительной системы общественного здания производственного назначения</t>
  </si>
  <si>
    <t>1.2.15. Согласование проекта на установку бытовых газовых приборов в производственном, общественном (административном) и других зданиях</t>
  </si>
  <si>
    <t>1.2.16. Согласование проекта реконструкции (протяжка, санация) подземного газопровода</t>
  </si>
  <si>
    <t>1.2.17. Согласование проекта реконструкции ГРП</t>
  </si>
  <si>
    <t>1.2.18. Согласование проекта на вынос и(или) демонтаж подземного газопровода</t>
  </si>
  <si>
    <t>1.2.19. Согласование проекта на вынос и(или) демонтаж надземного газопровода</t>
  </si>
  <si>
    <t>1.2.20. Согласование проекта реконструкции газораспределительной системы предприятия или котельной</t>
  </si>
  <si>
    <t>1.2.21. Согласование проекта на установку промышленного счетчика газа</t>
  </si>
  <si>
    <t>1.2.22. Согласование проекта газораспределительной системы жилого дома от места подключения до приборов с количеством квартир до 20</t>
  </si>
  <si>
    <t>1.2.23. 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</t>
  </si>
  <si>
    <t>1.2.24. Согласование проекта газораспределительной системы от места подключения до прибора многоквартирного жилого дома</t>
  </si>
  <si>
    <t>1.2.25. То же, при планировке квартир в двух уровнях</t>
  </si>
  <si>
    <t>1.2.26. Согласование проекта газораспределительной системы от места подключения до прибора многоквартирного жилого дома с ШРП</t>
  </si>
  <si>
    <t>1.2.27. Согласование проекта прокладки других инженерных подземных коммуникаций</t>
  </si>
  <si>
    <t>1.2.28. Согласование места размещения объекта строительства (с выездом на место с коэф. 1,5)</t>
  </si>
  <si>
    <t>1.2.29. Пересогласование проекта газораспределительной системы поселка городского типа или микрорайона города с населением до 50 тыс. жителей</t>
  </si>
  <si>
    <t>1.2.30. Пересогласование проекта газораспределительной системы поселка городского типа или микрорайона города с населением до 200 тыс. жителей</t>
  </si>
  <si>
    <t>1.2.31. Пересогласование проекта газораспределительной системы населенного пункта сельской местности при количестве домов до 10</t>
  </si>
  <si>
    <t>1.2.32. Пересогласование проекта газораспределительной системы населенного пункта сельской местности при количестве домов до 50</t>
  </si>
  <si>
    <t>1.2.33. То же, при количестве жилых домов до 100                                                         (На каждые дополнительные 10 домов цена увеличивается на 10%)</t>
  </si>
  <si>
    <t>1.2.34. Пересогласование проекта прокладки подземного газопровода в населенном пункте</t>
  </si>
  <si>
    <t>1.2.35. То же, надземного газопровода</t>
  </si>
  <si>
    <t>1.2.36. Пересогласование проекта прокладки межпоселкового подземного газопровода протяженностью до 5 км</t>
  </si>
  <si>
    <t>1.2.37. То же, протяженностью до 10 км (На каждые дополнительные 5 км свыше 10 км цена увеличивается на 50%)</t>
  </si>
  <si>
    <t>1.2.38. Пересогласование проекта строительства ГРП</t>
  </si>
  <si>
    <t>1.2.39. Пересогласование проекта установки ШРП</t>
  </si>
  <si>
    <t>1.2.40. Пересогласование проекта газораспределительной</t>
  </si>
  <si>
    <t>1.2.41. Пересогласование проекта газораспределительной системы предприятий или котельной</t>
  </si>
  <si>
    <t>1.2.42. Пересогласование проекта газораспределительной системы общественного здания производственного назначения</t>
  </si>
  <si>
    <t>1.2.43. Пересогласование проекта на установку бытовых газовых приборов в производственном, общественном (административном) и других зданиях</t>
  </si>
  <si>
    <t>1.2.44. Пересогласование проекта реконструкции (протяжка, санация) подземного газопровода</t>
  </si>
  <si>
    <t>1.2.45. Пересогласование проекта реконструкции ГРП</t>
  </si>
  <si>
    <t>1.2.46. Пересогласование проекта на вынос и(или) демонтаж подземного газопровода</t>
  </si>
  <si>
    <t>1.2.47. То же, надземного газопровода</t>
  </si>
  <si>
    <t>1.2.48. Пересогласование проекта на реконтрукцию газораспределительной системы предприятия или котельной</t>
  </si>
  <si>
    <t>1.2.49. Пересогласование проекта на установку промышленного счетчика газа</t>
  </si>
  <si>
    <t>1.2.50. Пересогласование проекта газораспределительной системы жилого дома от места подключения до приборов с количеством квартир до 20</t>
  </si>
  <si>
    <t>1.2.51. Пересогласование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</t>
  </si>
  <si>
    <t>1.2.52. Пересогласование проекта газораспределительной системы от места подключения до прибора многоквартирного жилого дома</t>
  </si>
  <si>
    <t>1.2.53. То же, при планировке квартир в двух уровнях</t>
  </si>
  <si>
    <t>1.2.54. Пересогласование проекта газораспределительной системы от места подключения до прибора многоквартирного жилого дома с ШРП</t>
  </si>
  <si>
    <t>1.2.55. Пересогласование проекта прокладки других инженерных подземных коммуникаций</t>
  </si>
  <si>
    <t>1.2.56. Пересогласование места размещения объекта строительства</t>
  </si>
  <si>
    <t>1.4.12. Выдача копий архивный документов предприятиям</t>
  </si>
  <si>
    <t>1.4.13. Выдача копий архивных документов населению</t>
  </si>
  <si>
    <t>Копирование документов</t>
  </si>
  <si>
    <t>Составления актов разграничения балансовой принадлежности газопроводов</t>
  </si>
  <si>
    <t xml:space="preserve">Выполнение расчета о максимальном расходе газа </t>
  </si>
  <si>
    <t>лист</t>
  </si>
  <si>
    <t>расчет</t>
  </si>
  <si>
    <t>Раздел 2. Строительно-монтажные работы</t>
  </si>
  <si>
    <t>Глава 1. Врезка,обрезка металлического газопровода</t>
  </si>
  <si>
    <t>2.1.1 Врезка или обрезка (с заглушкой) подземного газопровода низкого давления с отключением давления в сети при диаметре до 50мм</t>
  </si>
  <si>
    <t>51-100 мм</t>
  </si>
  <si>
    <t>101-200 мм</t>
  </si>
  <si>
    <t>201-300 мм</t>
  </si>
  <si>
    <t>301-400 мм</t>
  </si>
  <si>
    <t>401-500 мм</t>
  </si>
  <si>
    <t>св. 500 мм</t>
  </si>
  <si>
    <t>2.1.2 Врезка или обрезка газопровода низкого давления с отключением давления в сети при диаметре до 25мм</t>
  </si>
  <si>
    <t>32-40 мм</t>
  </si>
  <si>
    <t>50 мм</t>
  </si>
  <si>
    <t>св. 300 мм</t>
  </si>
  <si>
    <t>2.1.3 Врезка газопровода низкого давления наземной прокладки под давления в сети при диаметре до 25мм</t>
  </si>
  <si>
    <t>2.1.3 Врезка газопровода низкого давления наземной прокладки под давления в сети при диаметре до 32-40мм</t>
  </si>
  <si>
    <t>2.1.3 Врезка газопровода низкого давления наземной прокладки под давления в сети при диаметре до 50мм</t>
  </si>
  <si>
    <t>2.1.4 Врезка приспособлением ВПГ под газом вновь построенного наружного газопровода высокого /среднего/ давления при диаметре присоединяемого газопровода до 150мм/при выполнении работ по изоляции приспособления газопровода применять коэф. 1,1/</t>
  </si>
  <si>
    <t xml:space="preserve">2.1.5 Присоединение/врезка/ муфтой вновь построенного наружного газопровода к действующему при диаметре присоединяемого газопровода до 32 мм </t>
  </si>
  <si>
    <t>40-50 мм</t>
  </si>
  <si>
    <t xml:space="preserve">2.1.6 Врезка в действующий внутридомовый газопровод при   диаметре до 32 мм </t>
  </si>
  <si>
    <t xml:space="preserve">2.1.7 Врезка штуцером под газом в действующий внутридомовой газопровод диаметром  до 32 мм </t>
  </si>
  <si>
    <t>2.1.8 Сварка стыка диаметром до 50 мм</t>
  </si>
  <si>
    <t>301-500 мм</t>
  </si>
  <si>
    <t>2.1.9 Обрезка внутридомового газопровода с установкой (снятием) сварной заглушки при диаметре газопровода до 32 мм</t>
  </si>
  <si>
    <t>2.1.10. Изоляция мест врезки или обрезки газопровода (без приготовления мастики) при диаметре до 100 мм</t>
  </si>
  <si>
    <t>2.1.11. Приготовление (разогрев) битумной мастики для изоляции газопровода</t>
  </si>
  <si>
    <t xml:space="preserve"> Глава 4. Проектные, консультационные и прочие работы</t>
  </si>
  <si>
    <t>врезка/обрезка</t>
  </si>
  <si>
    <t>врезка</t>
  </si>
  <si>
    <t>присоед.</t>
  </si>
  <si>
    <t>стык</t>
  </si>
  <si>
    <t>обрезка</t>
  </si>
  <si>
    <t>место</t>
  </si>
  <si>
    <t>10 кг.</t>
  </si>
  <si>
    <t>Глава 2. Строительно-монтажные работы на газопроводе</t>
  </si>
  <si>
    <t>2.2.1. Прокладка с пневматическим испытанием стального подземного газопровода диаметром до 100 мм</t>
  </si>
  <si>
    <t>метр</t>
  </si>
  <si>
    <t>2.2.2. Прокладка с пневматическим испытанием стального надземного газопровода диаметром до 40 мм</t>
  </si>
  <si>
    <t>50-100 мм</t>
  </si>
  <si>
    <t>2.2.3 Прокладка с пневматическим испытанием внутридомового газопровода диаметром до 50 мм</t>
  </si>
  <si>
    <t>м</t>
  </si>
  <si>
    <t>2.2.4. Приварка фланцев к стальному газопроводу диаметром до 550 мм</t>
  </si>
  <si>
    <t>фланец</t>
  </si>
  <si>
    <t>2.2.5. Монтаж изолирующих фланцев на газопроводе диаметром до 50 мм</t>
  </si>
  <si>
    <t>комплект из 2-х фланцев</t>
  </si>
  <si>
    <t>2.2.6. Установка горизонтального футляра на газопроводе с заливкой битумом концов футляра при диаметре до 200 мм</t>
  </si>
  <si>
    <t>футляр</t>
  </si>
  <si>
    <t>св. 200 мм</t>
  </si>
  <si>
    <t>2.2.7. Установка вертикального футляра на газопроводе с заливкой битумом верхнего конца футляра</t>
  </si>
  <si>
    <t>2.2.8. Установка футляра на газопроводе в месте пересечения с теплотрассой с полной заливкой битумом при диаметре футляра до 200 мм</t>
  </si>
  <si>
    <t>2.2.9. Установка футляра на кабель в месте пересечения газопровода с кабелем</t>
  </si>
  <si>
    <t>2.2.10. Заливка битумом футляра на газовом вводе</t>
  </si>
  <si>
    <t>2.2.11. Протаскивание в футляр газопровода диаметром до 100 мм</t>
  </si>
  <si>
    <t>св. 100 мм</t>
  </si>
  <si>
    <t>2.2.12. Установка стальных задвижек диаметром 50 мм</t>
  </si>
  <si>
    <t>задвижка</t>
  </si>
  <si>
    <t>80 мм, 100 мм</t>
  </si>
  <si>
    <t>125 мм, 150 мм</t>
  </si>
  <si>
    <t>200 мм</t>
  </si>
  <si>
    <t>300 мм</t>
  </si>
  <si>
    <t>400 мм</t>
  </si>
  <si>
    <t>500 мм</t>
  </si>
  <si>
    <t>2.2.13. Установка чугунных  задвижек диаметром 50 мм</t>
  </si>
  <si>
    <t>2.2.14. Установка контрольной трубки с ковером</t>
  </si>
  <si>
    <t>трубка</t>
  </si>
  <si>
    <t>2.2.15. Установка контрольного проводника на газопроводе</t>
  </si>
  <si>
    <t>проводник</t>
  </si>
  <si>
    <t>2.2.16. Монтаж (обвязка) конденсатосборника</t>
  </si>
  <si>
    <t>конд. сб.</t>
  </si>
  <si>
    <t>2.2.17. Монтаж стальных фасонных частей диаметром до 50 мм</t>
  </si>
  <si>
    <t>шт.</t>
  </si>
  <si>
    <t>51-100 км</t>
  </si>
  <si>
    <t>101-200 км</t>
  </si>
  <si>
    <t>201-300 км</t>
  </si>
  <si>
    <t>2.2.18. Установка регулятора давления газа диаметром 50 мм</t>
  </si>
  <si>
    <t>регулятор</t>
  </si>
  <si>
    <t>100 мм</t>
  </si>
  <si>
    <t>2.2.19. Устройство битумной изоляции стальных газопроводов диаметром до 100 мм</t>
  </si>
  <si>
    <t>2.2.20. Очистка внутренней полости газопровода продувкой воздухом диаметром до 200 мм</t>
  </si>
  <si>
    <t>10 м</t>
  </si>
  <si>
    <t>201-500 мм</t>
  </si>
  <si>
    <t xml:space="preserve">2.2.21. Заполнение системы газопровода воздухом для проведения пневматических испытаний диаметром до 50 мм </t>
  </si>
  <si>
    <t>2.2.222. Пневматическое испытание внутреннего газопровода диаметром до 50 мм (На каждые последующие 10 м применять коэф. 0,2)</t>
  </si>
  <si>
    <t>2.2.23. Монтаж сварных передодов с диаметра 300 мм на 200 мм</t>
  </si>
  <si>
    <t>2.2.24. Монтаж сварных передодов с диаметра 200 мм на 100 мм</t>
  </si>
  <si>
    <t>переход</t>
  </si>
  <si>
    <t>2.2.25. Изготовление опоры под газопровод диаметром до 100 мм</t>
  </si>
  <si>
    <t>опора</t>
  </si>
  <si>
    <t>2.2.26. Копание ям для стоек и столбов</t>
  </si>
  <si>
    <t>2.2.27. Установка опоры под газопровод с бетонированием</t>
  </si>
  <si>
    <t>2.2.28. Изготовление крепления для прокладки газопровода диаметром до 100 мм по стене здания</t>
  </si>
  <si>
    <t>крепление</t>
  </si>
  <si>
    <t>2.2.29. Пробивка отверстий шлямбуром под крепление в стене здания</t>
  </si>
  <si>
    <t>отверстие</t>
  </si>
  <si>
    <t>2.2.30. Монтаж креплений под газопровод диаметром до 100 мм для прокладки по стене здания</t>
  </si>
  <si>
    <t>2.2.31. Масляная окраска наружного газопровода надземной прокладки, две окраски (При окраске с приставной лестницы применять коэф. 1,2)</t>
  </si>
  <si>
    <t>м2</t>
  </si>
  <si>
    <t>2.2.32. Вскрытие асфальтового покрытия отбойным молотком</t>
  </si>
  <si>
    <t>2.2.33. Разработка грунта вручную в траншее</t>
  </si>
  <si>
    <t>2.2.34. То же, экскаватором</t>
  </si>
  <si>
    <t>10м2</t>
  </si>
  <si>
    <t>2.2.35. Разработка траншеи вручную</t>
  </si>
  <si>
    <t>2.2.36. То же, экскаватором</t>
  </si>
  <si>
    <t>2.2.37. Устройство щебенного покрытия вручную</t>
  </si>
  <si>
    <t>Глава 4. Монтаж бытовых газовых приборов и  оборудования</t>
  </si>
  <si>
    <t>2.4.1 Монтаж,опрессовка,смазка и подключение газовой плиты</t>
  </si>
  <si>
    <t>2.4.2 Монтаж,опрессовка,смазка и подключение проточного водонагревателя</t>
  </si>
  <si>
    <t>2.4.3 Монтаж,опрессовка,смазка и подключение  водонагревателя "John Wood"</t>
  </si>
  <si>
    <t>2.4.4 Монтаж,опрессовка,смазка и подключение отопительного газового оборудования емкостного водонагревателя типа АОГВ</t>
  </si>
  <si>
    <t>2.4.5 Монтаж,опрессовка,смазка и подключение отопительного газового оборудования емкостного водонагревателя типа ДОН,ХОПЕР и др.</t>
  </si>
  <si>
    <t>2.4.6 Монтаж,опрессовка,смазка и подключение газогорелочного устройства в отопительной печи</t>
  </si>
  <si>
    <t>2.4.7. Установка крана при монтаже внутридомового газового оборудования при диаметре 15-20 мм</t>
  </si>
  <si>
    <t>при диаметре 25-50 мм</t>
  </si>
  <si>
    <t>2.4.8 Установка баллона для сжиженного газа в кухне</t>
  </si>
  <si>
    <t>2.4.9 Установка двух баллонов для сжиженного газа в шкафу (без монтажа шкафа)</t>
  </si>
  <si>
    <t>2.4.10. То же, с монтажом шкафа</t>
  </si>
  <si>
    <t>2.4.11 Монтаж, опрассовка, смазка и подключение газовой трехгорелочной газовой плиты со встроенными баллонами</t>
  </si>
  <si>
    <t>2.4.12 Монтаж бытового счетчика газа на существующем 
газопроводе с опрессовкой и пуском газа /при монтаже счетчика с новой подводкой внутридомового газопровода и врезкой крана дополнительно применять пункты 2.1.9и2.2.3</t>
  </si>
  <si>
    <t>2.4.13 Установка бытового счетчика газа после ремонта или поверки</t>
  </si>
  <si>
    <t>2.4.14 Монтаж сигнализатора загазованности типа СГГ-6</t>
  </si>
  <si>
    <t>2.4.15. Монтаж счетчика газа РГ-40, РГ-400</t>
  </si>
  <si>
    <t>2.4.16. Монтаж счетчика газа РГ-600, РГ-1000</t>
  </si>
  <si>
    <t>2.4.17. Монтаж сигнализатора загазованности типа СТМ, СТХ-3, СТХ-6,ЩИТ2 и др.</t>
  </si>
  <si>
    <t>2.4.19 Замена плиты с новой подводкой газопровода и пуском газа/для плит импортного производства применять коэф.1,25/</t>
  </si>
  <si>
    <t>2.4.20. Замена проточного водонагревателя с новой подводкой газопровода, водопровода и пуском газа</t>
  </si>
  <si>
    <t>2.4.21. Замена водяной части проточного водонагревателя с пуском газа</t>
  </si>
  <si>
    <t>2.4.22. Замена горелки отопительного аппарата с новой подводкой газопровода и пуском газа</t>
  </si>
  <si>
    <t>2.4.23. Замена отопительного котла с новой подводкой газопровода и пуском газа</t>
  </si>
  <si>
    <t>2.4.24 Перестановка газовой плиты с пуском газа</t>
  </si>
  <si>
    <t>2.4.25 то же ,с применением сварки</t>
  </si>
  <si>
    <t>2.4.26 Демонтаж газовой плиты с установкой заглушки</t>
  </si>
  <si>
    <t>2.4.27 Демонтаж проточного водонагревателя с установкой заглушки</t>
  </si>
  <si>
    <t>2.4.28 Демонтаж горелки отопительного котла с установкой заглушки</t>
  </si>
  <si>
    <t>2.4.29 Демонтаж отопительного котла с установкой заглушки</t>
  </si>
  <si>
    <t>2.4.30 Демонтаж бытового счетчика с установкой перемычки</t>
  </si>
  <si>
    <t>2.4.31.  Демонтаж ротационного газового счетчика с установкой перемычки</t>
  </si>
  <si>
    <t>2.4.32 Изготовление перемычки при демонтаже газового счетчика</t>
  </si>
  <si>
    <t>Монтаж демонтаж газового счетчика (в частном секторе) со сваркой (обоснование хронометраж)</t>
  </si>
  <si>
    <t>Замена газового счетчика (обоснование хронометраж)</t>
  </si>
  <si>
    <t>2.4.33. Оформление исполнительно-технической документации на газификацию жилого дома индивидуальной застройки (С выездом на место обследования применять коэф. 1,5)</t>
  </si>
  <si>
    <t>2.4.34.Оформление исполнительно-технической документации на монтаж газового счетчика с выездом на место обследования</t>
  </si>
  <si>
    <t>плита</t>
  </si>
  <si>
    <t>водонагреватель</t>
  </si>
  <si>
    <t>котел</t>
  </si>
  <si>
    <t>горелка</t>
  </si>
  <si>
    <t>кран</t>
  </si>
  <si>
    <t>установка</t>
  </si>
  <si>
    <t>прибор</t>
  </si>
  <si>
    <t>перемычка</t>
  </si>
  <si>
    <t>Раздел 3. Пуско-наладочные работы,приемка и ввод в эксплуатацию объектов газораспределительной системы</t>
  </si>
  <si>
    <t>3.1. Прием в эксплуатацию вновь построенного газопровода</t>
  </si>
  <si>
    <t>3.2. То же, ГРП (ГРУ)</t>
  </si>
  <si>
    <t>3.4. То же, газифицированной котельной</t>
  </si>
  <si>
    <t>3.5. То же, технологической газоиспользующей установки предприятия</t>
  </si>
  <si>
    <t>3.6.Прием в эксплуатацию газопровода и газового оборудования общественного здания производственного назначения, административного, общественного здания</t>
  </si>
  <si>
    <t>3.7. Прием в эксплуатацию наружнего и внутренноего газопровода, газового оборудования многоквартирного жилого дома</t>
  </si>
  <si>
    <t>3.8. То же,жилого дома индивидуальной застройки</t>
  </si>
  <si>
    <t>3.9. То же, индивидуальной бани (теплицы, гаража, летней кухни)</t>
  </si>
  <si>
    <t>3.10. Первичный пуск в эксплуатацию подземного газопровода (при повторном пуске газа в п.п. 3.10 - 3.33 применять коэф. 0,7)</t>
  </si>
  <si>
    <t xml:space="preserve">3.11 Первичный пуск в эксплуатацию надземного газопровода </t>
  </si>
  <si>
    <t>3.12. Первичный пуск газа в ГРП (ГРУ) при одной нитке газопровода</t>
  </si>
  <si>
    <t>3.13. То же, при двух нитках газопровода (При трех нитках применять коэф.1,3)</t>
  </si>
  <si>
    <t xml:space="preserve">3.14 Первичный пуск  газа в ШРП/ при одной нитке газопровода </t>
  </si>
  <si>
    <t xml:space="preserve">3.15. То же, при двух нитках газопровода </t>
  </si>
  <si>
    <t>3.16. Первичный пуск газа в групповую подземную установку</t>
  </si>
  <si>
    <t>3.17. Первичный пуск подземного газопровода к предприятию</t>
  </si>
  <si>
    <t>3. 18. Первичный пуск надземного газопровода к предприятию</t>
  </si>
  <si>
    <t>3.19. Первичный пуск газа в газовое оборудование котельной малой мощности с одним котлом (до 1 Гкал/ч) с автоматикой</t>
  </si>
  <si>
    <t>3. 20. То же, без автоматики</t>
  </si>
  <si>
    <t>3.21. Первичный пуск каждого последующего котла малой мощности с автоматикой</t>
  </si>
  <si>
    <t>3. 22. То же, без автоматики</t>
  </si>
  <si>
    <t>3.23. Первичный пуск газа в газовое оборудование котельной средней мощности с одним котлом (от 1 до 5 Гкал/ч) с автоматикой</t>
  </si>
  <si>
    <t>3. 24. То же, без автоматики</t>
  </si>
  <si>
    <t>3.25. Первичный пуск каждого последующего котла средней мощности с автоматикой</t>
  </si>
  <si>
    <t>3. 26. То же, без автоматики</t>
  </si>
  <si>
    <t>3.27. Первичный пуск в эксплуатацию газового оборудования котельной с одним котлом малой мощности с автоматикой и ГРУ (на каждый последующий котел применять п.3.21.)</t>
  </si>
  <si>
    <t>3.28. Первичный пуск в эксплуатацию газового оборудования котельной с одним котлом средней мощности с автоматикой и ГРУ (на каждый последующий котел применять п.3.25.)</t>
  </si>
  <si>
    <t>3. 29. Первичный пуск газа в технологическую газоиспользующую установку предприятия</t>
  </si>
  <si>
    <t>3. 30. Пуско-наладочные работы по вводу в эксплуатацию горелок инфракрасного излучения</t>
  </si>
  <si>
    <t>3.31 Первичный пуск газа  в газовое оборудование общественного здания производственного назначения,административного,общественного здания</t>
  </si>
  <si>
    <t>3.32. Пуско-наладочные работы по вводу в эксплуатацию подземного газопровода к жилому дому (ввод до 25 м) (при длине ввода свыше 25 м применять коэф. 1,2)</t>
  </si>
  <si>
    <t>3.33 Пуско-наладочные работы по вводу в эксплуатацию надземного газопровода к жилому дому при длине до 100 м (При длине газопровода свыше 100м применять коэф. 1,1)</t>
  </si>
  <si>
    <t>3.34 Первичный пуск газа  в газовое оборудование жилого дома  при установке плиты /При установке   двух плит применять коэф .1,8.;при установке бытового счетчика газа применять коэф. 1,15/ (При повторном пуске газа в п.п. 3.34-3.52 применять коэф. 0,6)</t>
  </si>
  <si>
    <t>3.35 Первичный пуск газа в газовое оборудование жилого дома  при установке проточного водонагревателя/При  установке двух водонагревателей применять коэф.1,8;при установке бытового счетчика газа применять коэф.1,05/</t>
  </si>
  <si>
    <t>3.36 Первичный пуск газа в газовое оборудование жилого дома при установке отопительного аппарата/При  установке двух отопительных аппаратов применять коэф.1,8;при установке бытового счетчика газа применять коэф.1,1/</t>
  </si>
  <si>
    <t>3.37 Первичный пуск газа в газовое оборудование жилого дома при установке плиты и отопительного аппарата/При  установке двух отопительных аппаратов применять коэф.1,4;при установке бытового счетчика газа применять коэф.1,08;/</t>
  </si>
  <si>
    <t>3.38 Первичный пуск газа в газовое оборудование жилого дома при установке  двух плит и двух отопительных  аппаратов/При   установке бытового счетчика газа применять коэф.1,03;двух счетчиков применять коэф.1,06;/</t>
  </si>
  <si>
    <t>3.39 Первичный пуск газа в газовое оборудование жилого дома индивидуальной застройки при установки плиты и отопительной горелки (При установке двух горелок применять коэф. 1,3; бытового счетчика газа - коэф. 1,1)</t>
  </si>
  <si>
    <t>3.40. То же, при установке двух плит и двух отопительных горелок</t>
  </si>
  <si>
    <t>3.41 Первичный пуск газа  в газовое оборудование жилого дома  при установке плиты  и проточного водонагревателя/При установке   двух водонагревателей  применять коэф .1,5.;при установке бытового счетчика газа применять коэф. 1,07/</t>
  </si>
  <si>
    <t>3.42 Первичный пуск газа в газовое оборудование жилого дома при установке  двух плит и двух проточных водонагревателей/При   установке бытового счетчика газа применять коэф.1,04;двух счетчиков применять коэф.1,08;/</t>
  </si>
  <si>
    <t>3.43 Первичный пуск газа  в газовое оборудование жилого дома  при установке плиты , проточного водонагревателя и отопительной горелки /При  установке бытового счетчика газа применять коэф. 1,05/</t>
  </si>
  <si>
    <t>3.44 Первичный пуск газа  в газовое оборудование жилого дома  при установке плиты , проточного водонагревателя и отопительного аппарата /При  установке бытового счетчика газа применять коэф. 1,03/</t>
  </si>
  <si>
    <t>3.45 Первичный пуск газа в газовое оборудование жилого дома  при установке плиты , проточного водонагревателя  и двух  отопительных аппаратов /При  установке двух плит применять коэф.1,1;при установке бытового счетчика газа применять коэф.1,03; двух счетчиков-коэф.1,06./</t>
  </si>
  <si>
    <t>3.46 Первичный пуск газа в газовое оборудование жилого дома при установке  двух плит,  двух  водонагревателей и двух отопительныхаппаратов/При   установке бытового счетчика газа применять коэф.1,03;двух счетчиков применять коэф.1,06/</t>
  </si>
  <si>
    <t>3.47 Первичный пуск газа  в газовое оборудование  многоквартирного жилого дома  при установке плиты,бытового счетчика газа и кол-ве приборов на одном стояке до 5</t>
  </si>
  <si>
    <t>стояк</t>
  </si>
  <si>
    <t>3.48 Первичный пуск газа в газовое оборудование многоквартирного жилого дома при кол-ве приборов на одном стояке 6-10</t>
  </si>
  <si>
    <t>3.49 Первичный пуск газа в газовое оборудование многоквартирного жилого домапри кол-ве приборов на одном стояке 11-15</t>
  </si>
  <si>
    <t>3.50 Первичный пуск газа в газовое оборудование многоквартирного жилого дома при кол-ве приборов на одном стояке свыше 16</t>
  </si>
  <si>
    <t>3.51 Первичный пуск газа  в газовое оборудование  многоквартирного жилого дома  при установке плиты,проточного водонагревателя ,бытового счетчика газа и кол-ве приборов на одном стояке до 10</t>
  </si>
  <si>
    <t>3.52 Первичный пуск газа в газовое оборудование многоквартирного жилого дома при кол-ве приборов на одном стояке свыше 10</t>
  </si>
  <si>
    <t>РАЗДЕЛ 4. ТЕХНИЧЕСКИЙ НАДЗОР ЗА СТРОИТЕЛЬСТВОМ</t>
  </si>
  <si>
    <t>Глава 1.Технический  надзор за строительством объектов газораспределительной системы</t>
  </si>
  <si>
    <t>4.1.1.Технический  надзор за строительством подземного газопровода</t>
  </si>
  <si>
    <t>100 м</t>
  </si>
  <si>
    <t>4.1.2. Технический надзор за строительством надземного газопровода на опорах</t>
  </si>
  <si>
    <t>4.1.3. Технический надзор за строительством подземного газопроввода (до 25м)</t>
  </si>
  <si>
    <t>ввод</t>
  </si>
  <si>
    <t>4.1.4. Технический надзор за строительством газопровода и монтажом оборудования ГРП</t>
  </si>
  <si>
    <t>с одной ниткой редуцирования</t>
  </si>
  <si>
    <t>с двумя  нитками редуцирования</t>
  </si>
  <si>
    <t>4.1.5. Технический надзор за строительством газопровода и монтажом оборудования в ГРУ</t>
  </si>
  <si>
    <t>4.1.6.Технический надзор за строительством газопровода и монтажом оборудования ШРП,РДГК,РДНК и др.</t>
  </si>
  <si>
    <t>4.1.7.Технический надзор за строительством внутренннего газопровода и монтаж газового оборудования котельной</t>
  </si>
  <si>
    <t>4.1.8. Технический надзор за строительством внутреннего газопровода и монтажом газового оборудования ГРУ и котельной</t>
  </si>
  <si>
    <t>4.1.9. Технический надзор за строительством и монтажом фасадного и внутреннего газопровода, монтажом газового оборудования административного, общественного здания всех назначений при наличии одной поточной установки</t>
  </si>
  <si>
    <t>4.1.10. Технический надзор за строительством временного газопровода и монтажом горелок ГИИ для внутренней сушки здания</t>
  </si>
  <si>
    <t>4.1.11. Технический надзор за строительством фасадного, внутридомового газопровода и монтажом газового оборудования в многоквартирном жилом доме</t>
  </si>
  <si>
    <t>4.1.12. Технический надзор за строительством фасадного, внутридомового газопровода и монтажом газового оборудования в  жилом доме индивидуальной застройки</t>
  </si>
  <si>
    <t>4.1.13. Технический надзор за монтажом бытового газового счетчика</t>
  </si>
  <si>
    <t>4.1.14. Технический надзор при производстве земляных работ и строительстве вблизи действующего газопровода</t>
  </si>
  <si>
    <t>100м</t>
  </si>
  <si>
    <t>4.1.15. Проверка исполнительно-технической документации на построенный подземный газопровод ( до 100м) (В пунктах 4.1.15. и 4.1.16 на каждые последующие 100 м газопровода применять коэф. 0,5)</t>
  </si>
  <si>
    <t>4.1.16.Проверка исполнительно-технической документации на построенный надземный газопровод (до 100м)</t>
  </si>
  <si>
    <t>4.1.17.Проверка исполнительно-технической документации на построенный подземный газопровод-ввод</t>
  </si>
  <si>
    <t>4.1.18.Проверка исполнительно-технической документации на построенный газорегуляторный пункт</t>
  </si>
  <si>
    <t>4.1.19.Проверка исполнительно-технической документации на построенный ШРП, РДГК, РДНК</t>
  </si>
  <si>
    <t>4.1.20. Проверка исполнительно-технической документации на законченное строительство газопровода и монтаж газового оборудования котельной (с ГРУ и одним котлом)</t>
  </si>
  <si>
    <t>4.1.21. Проверка исполнительно-технической документации на законченное строительство газопровода и монтаж газового оборудования котельной или технологических печей предприятия</t>
  </si>
  <si>
    <t>4.1.22. Проверка исполнительно-технической документации на законченное строительство газопровода и монтаж газового оборудования административного, общественного здания всех назначений или многоквартирного жилого дома</t>
  </si>
  <si>
    <t>4.1.23. Проверка исполнительно-технической документации на законченное строительство газопровода и монтаж газового оборудования  жилого дома индивидуальной застройки</t>
  </si>
  <si>
    <t>4.1.24. Строительный контроль за строительством системы газопотребления индивидуального жилищного строительства (в пределах границ земельного участка заявителя с проверкой исполнительно-технической документации</t>
  </si>
  <si>
    <t>4.1.25. Строительный контроль за строительством системы газопортебления административного, общественного здания всех назначений в границах земельного участка заявителя с проверкой исполнительно-технической документации</t>
  </si>
  <si>
    <t>Раздел 5. Наружные стальные газопроводы, арматура и сооружения</t>
  </si>
  <si>
    <t xml:space="preserve"> Глава 1.Техническое обслуживание </t>
  </si>
  <si>
    <r>
      <rPr>
        <b/>
        <sz val="10"/>
        <rFont val="Times New Roman"/>
        <family val="1"/>
        <charset val="204"/>
      </rPr>
      <t>5.1.3</t>
    </r>
    <r>
      <rPr>
        <sz val="10"/>
        <rFont val="Times New Roman"/>
        <family val="1"/>
        <charset val="204"/>
      </rPr>
      <t>. Обход и осмотр внутриквартального и дворового газопровода</t>
    </r>
  </si>
  <si>
    <t>Раздел 10. Внутрение газопроводы и бытовое газовое оборудование административных, общественных непризводственного назначения и жилых зданий</t>
  </si>
  <si>
    <t xml:space="preserve">Глава 1. Техническое обслуживание </t>
  </si>
  <si>
    <t xml:space="preserve">10.1.1. Техническое обслуживание плиты двухгорелочной газовой
</t>
  </si>
  <si>
    <t xml:space="preserve">10.1.2. Техническое обслуживание плиты трехгорелочной газовой
</t>
  </si>
  <si>
    <t xml:space="preserve">10.1.3. Техническое обслуживание плиты четырехгорелочной газовой
</t>
  </si>
  <si>
    <t>10.1.4.  Техническое обслуживание индивидуальной газобаллонной установки (ГБУ) на кухне с плитой двухгорелочной газовой</t>
  </si>
  <si>
    <t xml:space="preserve">10.1. 5.  То же , с плитой трехгорелочной       </t>
  </si>
  <si>
    <t xml:space="preserve">10.1. 6. То же , с плитой четырехгорелочной       </t>
  </si>
  <si>
    <t>10.1.7. Техническое обслуживание ГБУ, установленной в шкафу с плитой двухгорелочной газовой</t>
  </si>
  <si>
    <t xml:space="preserve"> 10.1.8.  То же , с плитой трехгорелочной       </t>
  </si>
  <si>
    <t xml:space="preserve">10.1. 9. То же , с плитой четырехгорелочной       </t>
  </si>
  <si>
    <t>10.1.10.     Техническое обслуживание ГБУ</t>
  </si>
  <si>
    <r>
      <t>10.1.11</t>
    </r>
    <r>
      <rPr>
        <b/>
        <sz val="1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 xml:space="preserve"> Техническое обслуживание проточного автоматического водонагревателя ВПГ</t>
    </r>
  </si>
  <si>
    <t>10.1.12 То же, полуавтоматического водонагревателя</t>
  </si>
  <si>
    <t>10.1.13.Техническое обслуживание емкостного водонагревателя  типа АОГВ-80, АОГВ-120, АОГВ-4,АОГВ-6,АОГВ-10</t>
  </si>
  <si>
    <t>10.1.14.Техническое обслуживание емкостного водонагревателя  типа АОГВ-11, АОГВ-15, АОГВ-20, ДОН-16</t>
  </si>
  <si>
    <t>10.1.15. То  же  , типа АОГВ -17,5, АОГВ-23, АОГВ-29, КСТГ - В, САБК</t>
  </si>
  <si>
    <t>10.1.16. То  же  , типа ЯИК,СИГНАЛ,АТРАМА,КРАБ,АРБАТ</t>
  </si>
  <si>
    <t>10.1.17. То же, типа КЧМ, БЭМ</t>
  </si>
  <si>
    <t>10.1.18. техническое обслуживание  навесных котлов Мора,Нева, Авангард</t>
  </si>
  <si>
    <t>10.1.19. Техническое обслуживание отопительного котла ВНИИСТО</t>
  </si>
  <si>
    <t>10.1.20. Техническое обслуживание пищевого котла</t>
  </si>
  <si>
    <t>10.1.21 . Техническое обслуживание отопительной печи с автоматикой</t>
  </si>
  <si>
    <t>печь</t>
  </si>
  <si>
    <t xml:space="preserve"> 10.1.22.То же, без автоматики</t>
  </si>
  <si>
    <t>10.1.23. Техническое обслуживание газов. оборудования индивидуальной бани (теплицы, гаража) при одной горелке</t>
  </si>
  <si>
    <t>10.1.24. Техническое обслуживание агрегата "Ленокс"</t>
  </si>
  <si>
    <t>агрегат</t>
  </si>
  <si>
    <t>10.1.25. То же с увлажнителем</t>
  </si>
  <si>
    <t>10.1.26. Техническое обслуживание калорифера газового</t>
  </si>
  <si>
    <t>10.1.27. Техническое обслуживание сигнализатора загазованности (кроме проверки контрольными смесями)</t>
  </si>
  <si>
    <t>10.1.29  .Проверка на плотность фланцевых, резьбовых соединений и сварных стыков на газопроводе  в подъезде здания при диаметре до 32 мм</t>
  </si>
  <si>
    <t>10 соединений</t>
  </si>
  <si>
    <t>33-40 мм</t>
  </si>
  <si>
    <t>41-50 мм</t>
  </si>
  <si>
    <t xml:space="preserve">10.1.30 Проверка гермитичности внутреннего газопровода и газового оборудования при количестве приборов на одном стояке до 5 </t>
  </si>
  <si>
    <t>6-10.</t>
  </si>
  <si>
    <t>11-15.</t>
  </si>
  <si>
    <t>св. 16</t>
  </si>
  <si>
    <t>10.1.31. Включение отопительной печи с автоматическим устройством на зимний период               (на каждую последующую печь  применять коэф. 0,85)</t>
  </si>
  <si>
    <t>10.1.32. Включение отопительной печи без автоматического устройствам на зимний период               (на каждую последующую печь  применять коэф. 0,85)</t>
  </si>
  <si>
    <t>10.1.33. Включение отопительного аппарата на зимний период (На каждый последующий аппарат применять коэф. 0,85)</t>
  </si>
  <si>
    <t>аппарат</t>
  </si>
  <si>
    <t>10.1.34. Сезонное отключение отопительного аппарата или отопительной печи (на каждый послед. аппарат применять коэф. 0,85)</t>
  </si>
  <si>
    <t>10.1.35. Техническое обслуживание лабораторной горелки</t>
  </si>
  <si>
    <t>10.1.36. Техническое обслуживание плиты ресторанной с автоматикой (на каждую последующую горелку применять коэф. 0,4)</t>
  </si>
  <si>
    <t>10.1.37. Техническое обслуживание плиты ресторанной без автоматики (на каждую последующую горелку применять коэф. 0,4)</t>
  </si>
  <si>
    <t>10.1.38. Техническое обслуживание кипятильника КНД</t>
  </si>
  <si>
    <t>10.1.39. Включение плиты ресторанной или котла варочного с автомотикой на сезонную работу пищеблока (На каждую последующую горелку применять коэф. 0,4)</t>
  </si>
  <si>
    <t>10.1.40. Выключение плиты ресторанной или котла варочного после сезонной  работы пищеблока (На каждую последующую плиту(котел) применять коэф. 0,85)</t>
  </si>
  <si>
    <t>плита(котел)</t>
  </si>
  <si>
    <t>10.1.80. Визуальная проверка целостности и соответствия нормативным требованиям (осмотр) внутридомового газового оборудования до 5 приборов на стояке</t>
  </si>
  <si>
    <t>6-10 приборов на стояке</t>
  </si>
  <si>
    <t>11-15 приборов на стояке</t>
  </si>
  <si>
    <t>16 и более приборов на стояке</t>
  </si>
  <si>
    <t>10.1.81 Визуальная проверка наличия свободного доступа (осмотр) к внутридомовому газовому оборудованию до 5 приборов на стояке</t>
  </si>
  <si>
    <t>10.1.82 Визуальная проверка состояния окраски и креплений газопровода (осмотр) до 5 приборов на стояке</t>
  </si>
  <si>
    <t>10.1.83 Визуальная проверка наличия и целостности футляров в местах прокладки через наружные и внутренние конструкции многоквартирных домов и домовладений (осмотр) до 5 приборов на стояке</t>
  </si>
  <si>
    <t>Глава 2.Ремонт по заявкам          (плита газовая  и газобаллонная установка)</t>
  </si>
  <si>
    <t xml:space="preserve">10.2. Вызов слесаря для выполнения ремонта  </t>
  </si>
  <si>
    <t>вызов</t>
  </si>
  <si>
    <t xml:space="preserve"> 10.2.1.Замена газовой плиты без изменения подводки с пуском газа и регулировкой работы горелок плиты</t>
  </si>
  <si>
    <t xml:space="preserve">   плита</t>
  </si>
  <si>
    <t>10.2.2. Демонтаж газовой плиты с установкой заглушки</t>
  </si>
  <si>
    <t>10.2.3. Замена стола плиты</t>
  </si>
  <si>
    <t>стол</t>
  </si>
  <si>
    <t xml:space="preserve">10.2.4. Замена рампы газовой плиты       </t>
  </si>
  <si>
    <t>рампа</t>
  </si>
  <si>
    <t>10.2.5. Замена дна корпуса плиты</t>
  </si>
  <si>
    <t>дно</t>
  </si>
  <si>
    <t>10.2.6.Замена верхней горелки плиты</t>
  </si>
  <si>
    <t>10.2.7. Замена горелки духового шкафа</t>
  </si>
  <si>
    <t>10.2.8. Замена сопла горелки</t>
  </si>
  <si>
    <t>сопло</t>
  </si>
  <si>
    <t>10.2.9. Замена смесителя горелки</t>
  </si>
  <si>
    <t>смеситель</t>
  </si>
  <si>
    <t>10.2.10.Замена газоподводящей трубы верхней горелки</t>
  </si>
  <si>
    <t>труба</t>
  </si>
  <si>
    <t>10.2.11.Замена прокладок газоподводящей трубы</t>
  </si>
  <si>
    <t>прокладка</t>
  </si>
  <si>
    <t xml:space="preserve"> 10.2.12.Замена регулятора подачи воздуха</t>
  </si>
  <si>
    <t>10.2.13. Замена или ремонт дверки духового шкафа</t>
  </si>
  <si>
    <t>дверка</t>
  </si>
  <si>
    <t>10.2.14. Замена балансира дверки духового шкафа</t>
  </si>
  <si>
    <t>деталь</t>
  </si>
  <si>
    <t>10.2.15. Замена пружины дверки духового шкафа</t>
  </si>
  <si>
    <t>пружина</t>
  </si>
  <si>
    <t>10.2.16. Замена стекла дверки духового шкафа</t>
  </si>
  <si>
    <t>стекло</t>
  </si>
  <si>
    <t>10.2.17. Замена оси дверки духового шкафа</t>
  </si>
  <si>
    <t>10.2.18. Замена подсветки духового шкафа</t>
  </si>
  <si>
    <t>10.2.19. Замена ручки дверки духового шкафа</t>
  </si>
  <si>
    <t>10.2.20. Замена привода вертеля духового шкафа</t>
  </si>
  <si>
    <t>операция</t>
  </si>
  <si>
    <t>10.2.21. Замена терморегулятора духового шкафа</t>
  </si>
  <si>
    <t>10.2.22. Замена крана плиты</t>
  </si>
  <si>
    <t>10.2.23. Замена штока крана плиты</t>
  </si>
  <si>
    <t>10.2.24. Замена пружины штока крана плиты</t>
  </si>
  <si>
    <t>10.2.25. Замена электророзжига при гибкой прицепке</t>
  </si>
  <si>
    <t>10.2.26. Снятия электророзжига при гибкой прицепке</t>
  </si>
  <si>
    <t>10.2.27. Установка электророзжига при гибкой прицепке</t>
  </si>
  <si>
    <t>10.2.28. Замена электророзжига при жесткой прицепке</t>
  </si>
  <si>
    <t>10.2.29. Снятие электророзжига при жесткой прицепке</t>
  </si>
  <si>
    <t>10.2.30. Установка электророзжига при жесткой прицепке</t>
  </si>
  <si>
    <t>10.2.31. Замена разрядника блока пъезорозжига</t>
  </si>
  <si>
    <t>10.2.32. Замена терморегулятора плиты</t>
  </si>
  <si>
    <t xml:space="preserve"> 10.2.33. Замена подвода малого и большого газопровода к плите</t>
  </si>
  <si>
    <t>подвод</t>
  </si>
  <si>
    <t xml:space="preserve"> 10.2.34. Установка гибкого шланга</t>
  </si>
  <si>
    <t>шланг</t>
  </si>
  <si>
    <t xml:space="preserve"> 10.2.35. Регулировка горения с калибровкой отверстия</t>
  </si>
  <si>
    <t>10.2.36. Регулировка горения духового шкафа плиты</t>
  </si>
  <si>
    <t>10.2.37. Прочистка, колибровка сопла горелки плиты</t>
  </si>
  <si>
    <t>10.2.38. Настройка терморегулятора</t>
  </si>
  <si>
    <t>10.2.39. Настройка электромагнитного клапана плиты</t>
  </si>
  <si>
    <t>клапан</t>
  </si>
  <si>
    <t>10.2.40. Чистка форсунки</t>
  </si>
  <si>
    <t>форсунка</t>
  </si>
  <si>
    <t>10.2.41. Чистка подводящих трубок к горелкам</t>
  </si>
  <si>
    <t>10.2.42. Чистка горелки духового шкафа</t>
  </si>
  <si>
    <t>10.2.43. Чистка регулятора подачи воздуха</t>
  </si>
  <si>
    <t xml:space="preserve"> 10.2.44. Ремонт крана плиты или крана на опуске с притиркой</t>
  </si>
  <si>
    <t>10.2.45. Ремонт двухконфорочной партативной плиты</t>
  </si>
  <si>
    <t>10.2.46. Ремонт и настройка регулятора давления газа РДГ, РДК</t>
  </si>
  <si>
    <t>10.2.47. Замена регулятора давления</t>
  </si>
  <si>
    <t>10.2.48.Замена мембраны регулятора</t>
  </si>
  <si>
    <t>мембрана</t>
  </si>
  <si>
    <t>10.2.49. Замена шланга и пркладки регулятора</t>
  </si>
  <si>
    <t>10.2.50. Замена пропладки уплотнительного клапана РДГ, РДК и др.</t>
  </si>
  <si>
    <t>10.2.51. Замена блока инжекционных горелок в ресторанной плите</t>
  </si>
  <si>
    <t>блок</t>
  </si>
  <si>
    <t>Ремонтные работы газового оборудования           (водонагреватель проточный)</t>
  </si>
  <si>
    <t xml:space="preserve"> 10.2.52. Замена водонагревателя проточного без изменения подводки с пуском газа и регулировкой работы прибора</t>
  </si>
  <si>
    <t>10.2.53. Демонтаж проточного водонагревателя с установкой заглушки</t>
  </si>
  <si>
    <t>10.2.54. Замена горелки проточного водонагревателя</t>
  </si>
  <si>
    <t xml:space="preserve"> 10.2.55. Замена блок-крана КГИ-56</t>
  </si>
  <si>
    <t>блок-кран</t>
  </si>
  <si>
    <t>10.2.56 Снятие блок-крана КГИ-56</t>
  </si>
  <si>
    <t>10.2.57. Установка блок-крана КГИ-56</t>
  </si>
  <si>
    <t xml:space="preserve"> 10.2.58. Замена блок-крана ВПГ</t>
  </si>
  <si>
    <t>10.2.59. Снятие блок-крана ВПГ</t>
  </si>
  <si>
    <t>10.2.60. Установка блок-крана ВПГ</t>
  </si>
  <si>
    <t>10.2.61. Замена газовой части блок-крана КГИ-56</t>
  </si>
  <si>
    <t>10.2.62. Снятие газовой части блок-крана КГИ-56</t>
  </si>
  <si>
    <t>10.2.63. Установка газовой части блок-крана КГИ-56</t>
  </si>
  <si>
    <t xml:space="preserve"> 10.2.64.Замена газовой части блок-крана ВПГ</t>
  </si>
  <si>
    <t>10.2.65. Снятие газовой гасти блок-крана ВПГ</t>
  </si>
  <si>
    <t xml:space="preserve"> 10.2.66.Установка газовой части блок-крана ВПГ</t>
  </si>
  <si>
    <t>10.2.67. Замена водяного регулятора Л-3</t>
  </si>
  <si>
    <t>10.2.68. Замена водяного регулятора КГИ-56</t>
  </si>
  <si>
    <t>10.2.69. Замена водяного регулятора ПГ-6</t>
  </si>
  <si>
    <t>10.2.70. Набивка сальника газовой части блок-крана</t>
  </si>
  <si>
    <t>сальник</t>
  </si>
  <si>
    <t>10.2.71. Замена штока газовой части блок-крана</t>
  </si>
  <si>
    <t>шток</t>
  </si>
  <si>
    <t xml:space="preserve"> 10.2.72. Замена штока водяной  части блок-крана</t>
  </si>
  <si>
    <t>10.2.73. Замена пружины блок-крана</t>
  </si>
  <si>
    <t>прижина</t>
  </si>
  <si>
    <t>10.2.74. Замена мембраны водяной части блока-крана</t>
  </si>
  <si>
    <t>10.2.75. Замена запальника</t>
  </si>
  <si>
    <t>запальник</t>
  </si>
  <si>
    <t>10.2.76. Замена направляющей планки запальника ВПГ</t>
  </si>
  <si>
    <t xml:space="preserve">деталь </t>
  </si>
  <si>
    <t>10.2.77. Замена биметаллической пластинки</t>
  </si>
  <si>
    <t>пластина</t>
  </si>
  <si>
    <t>10.2.78. Замена крышки водяной части КГИ-56</t>
  </si>
  <si>
    <t>крышка</t>
  </si>
  <si>
    <t>10.2.79. Снятие крышки водяной части КГИ-56</t>
  </si>
  <si>
    <t>10.2.80. Установка крышки водяной части КГИ-56</t>
  </si>
  <si>
    <t>10.2.81. Замена водяной части КГИ-56</t>
  </si>
  <si>
    <t>10.2.82. Снятие водяной части КГИ-56</t>
  </si>
  <si>
    <t>10.2.83. Установка водяной части КГИ-56</t>
  </si>
  <si>
    <t>10.2.84. Замена водяной части ВПГ</t>
  </si>
  <si>
    <t>10.2.85. Снятие водяной части ВПГ</t>
  </si>
  <si>
    <t>10.2.86. Установка водяной части ВПГ</t>
  </si>
  <si>
    <t xml:space="preserve"> 10.2.87. Замена теплообменника КГИ-56</t>
  </si>
  <si>
    <t>теплооб-ик</t>
  </si>
  <si>
    <t xml:space="preserve"> 10.2.88. Снятие теплообменника КГИ-56</t>
  </si>
  <si>
    <t>10.2.89. Установка теплообменника КГИ-56</t>
  </si>
  <si>
    <t xml:space="preserve"> 10.2.90. Замена теплообменника ВПГ</t>
  </si>
  <si>
    <t>10.2.91. Снятие теплообменника ВПГ</t>
  </si>
  <si>
    <t>10.2.92. Установка теплообменника ВПГ</t>
  </si>
  <si>
    <t>10.2.93. Замена сопла основной горелки</t>
  </si>
  <si>
    <t>10.2.94. Замена подводящей трубки холодной воды</t>
  </si>
  <si>
    <t>10.2.95. Замена отводящей трубки горячей воды</t>
  </si>
  <si>
    <t>10.2.96. Замена трубок радиатора КГИ-56</t>
  </si>
  <si>
    <t>10.2.97. Замена трубки запальника</t>
  </si>
  <si>
    <t>10.2.98. Замена электромагнитного клапана ВПГ</t>
  </si>
  <si>
    <t>10.2.99. Замена датчика тяги</t>
  </si>
  <si>
    <t>10.2.100. Замена прокладки водорегулятора</t>
  </si>
  <si>
    <t>10.2.101. Замена прокладки к газоподводящей трубки</t>
  </si>
  <si>
    <t>10.2.102. Замена прокладки газового узла или смесителя</t>
  </si>
  <si>
    <t>10.2.103. Замена термопары</t>
  </si>
  <si>
    <t>термопара</t>
  </si>
  <si>
    <t>10.2.104 Замена ручки КГИ, ВПГ</t>
  </si>
  <si>
    <t>ручка</t>
  </si>
  <si>
    <t>10.2.105. Набивка сальника водяного узла КГИ-56</t>
  </si>
  <si>
    <t xml:space="preserve">10.2.106. Ремонт автоматики горелок ВПГ </t>
  </si>
  <si>
    <t xml:space="preserve"> 10.2.107. Прочистка штуцера водяной части</t>
  </si>
  <si>
    <t>10.2.108. Прочистка запальника</t>
  </si>
  <si>
    <t xml:space="preserve">10.2.109. Прочистка, калибровка сопла горелки </t>
  </si>
  <si>
    <t>10.2.110. Прочистка сопла водянного узла</t>
  </si>
  <si>
    <t>10.2.111. Прочистка сетки водяного редуктора с заменой прокладки</t>
  </si>
  <si>
    <t>10.2.112. Чистка трубки, настройка датчика тяги</t>
  </si>
  <si>
    <t>10.2.113. Чеканка форсунок ВПГ</t>
  </si>
  <si>
    <t>10.2.114.Чистка горелки</t>
  </si>
  <si>
    <t>10.2.115. Высечка штуцера водяной части с корректировкой резьбы</t>
  </si>
  <si>
    <t>10.2.116. Снятие и прочистка подводящей трубки холодной воды с корректировкой резьбы</t>
  </si>
  <si>
    <t>10.2.117. Установка подводящей трубки холодной воды</t>
  </si>
  <si>
    <t>10.2.118. Снятие и прочистка подводящей трубки горячей воды с корректировкой резьбы</t>
  </si>
  <si>
    <t>10.2.119. Установка отводящей трубки горячей воды</t>
  </si>
  <si>
    <t>10.2.120. Снятие и прочистка трубок радиатора КГИ-56 с корректировкой резьбы</t>
  </si>
  <si>
    <t>10.2.121. Установка трубок радиатора КГИ-56</t>
  </si>
  <si>
    <t>10.2.122. Развальцовка подводящей трубки холодной воды с заменой гайки или штуцера</t>
  </si>
  <si>
    <t>10.2.123. Нарезка резьбовых соединений водяной части ВПГ или КГИ</t>
  </si>
  <si>
    <t>10.2.124. Смазка пробки блок-крана</t>
  </si>
  <si>
    <t>10.2.125. Смазка штока газового узла</t>
  </si>
  <si>
    <t>10.2.126. Регулировка штока газового узла</t>
  </si>
  <si>
    <t>10.2.127. Устранение течи воды в резьбовом соединении</t>
  </si>
  <si>
    <t>10.2.128. Ремонт запальника горелки</t>
  </si>
  <si>
    <t>10.2.129. Очистка радиатора (теплообменника) от сажи</t>
  </si>
  <si>
    <t>10.2.130. Промывка калорифера</t>
  </si>
  <si>
    <t>10.2.31. Снатие огневой камеры</t>
  </si>
  <si>
    <t>10.2.132. Установка огневой камеры</t>
  </si>
  <si>
    <t>10.2.133. Крепление корпуса горелки ВПГ</t>
  </si>
  <si>
    <t>10.2.134. Крепление корпуса горелки КГИ</t>
  </si>
  <si>
    <t>10.2.135. Закрепление водонагревателя</t>
  </si>
  <si>
    <t>10.2.136. Замена емкостного водонагревателя (котла) без изменения подводки с пуском газа и регулировкой работы прибора (аппарата)</t>
  </si>
  <si>
    <t xml:space="preserve"> 10.2.137. Демонтаж котла с установкой заглушки</t>
  </si>
  <si>
    <t>10.2.138. Демонтаж горелки отопительного котла (печи) с установкой заглушки</t>
  </si>
  <si>
    <t xml:space="preserve"> 10.2.139. Замена горелки отопительного котла</t>
  </si>
  <si>
    <t>10.2.140. Замена горелки пищевого котла</t>
  </si>
  <si>
    <t>10.2.141. Замена газовой печной горелки</t>
  </si>
  <si>
    <t xml:space="preserve"> 10.2.142. Замена крана горелки АГВ-80, АОГВ-4, АОГВ-20</t>
  </si>
  <si>
    <t xml:space="preserve"> 10.2.143. Замена крана горелки АГВ-120, АОГВ-17,5, АОГВ-23 и др.</t>
  </si>
  <si>
    <t>10.2.144. Замена крана горелки отопительного котла ВНИИСТО-МЧ или отопительной печи</t>
  </si>
  <si>
    <t>10.2.145. Замена крана горелки пищевого котла</t>
  </si>
  <si>
    <t>10.2.146. Замена термопары АГВ (АОГВ)</t>
  </si>
  <si>
    <t>10.2.147. Замена термопары отопительного котла ВНИИСТО-МЧ</t>
  </si>
  <si>
    <t>10.2.148. Замена термопары автоматики безопасности печной горелки</t>
  </si>
  <si>
    <t xml:space="preserve"> 10.2.149. Замена запальника отопительного котла или АГВ (АОГВ)</t>
  </si>
  <si>
    <t>10.2.150. Замена запальника печной горелки</t>
  </si>
  <si>
    <t xml:space="preserve"> 10.2.151. Замена сопла запальника</t>
  </si>
  <si>
    <t>10.2.152. Замена терморегулятора (термобаллона) АГВ (АОГВ)</t>
  </si>
  <si>
    <t>терморег-ор</t>
  </si>
  <si>
    <t>10.2.153. Замена ЭМК емкостного водонагревателя</t>
  </si>
  <si>
    <t>ЭМК</t>
  </si>
  <si>
    <t>10.2.154. Замена ЭМК отопительного котла ВНИИСТО-МЧ</t>
  </si>
  <si>
    <t>10.2.155. Замена ЭМК печной горелки</t>
  </si>
  <si>
    <t>10.2.156. Замена пружины ЭМК отопительного котла или АГВ (АОГВ)</t>
  </si>
  <si>
    <t>10.2.157. Замена пружины ЭМК печной горелки</t>
  </si>
  <si>
    <t>10.2.158. Замена мембраны ЭМК отопительного котла или АГВ (АОГВ)</t>
  </si>
  <si>
    <t xml:space="preserve"> 10.2.159. Замена мембраны ЭКМ печной горелки</t>
  </si>
  <si>
    <t>10.2.160. Замена тройника ЭМК</t>
  </si>
  <si>
    <t>тройник</t>
  </si>
  <si>
    <t>10.2.161. Замена тягоудлинителя</t>
  </si>
  <si>
    <t>10.2.162. Замена датчика тяги</t>
  </si>
  <si>
    <t>10.2.163. Замена сопла основной горелки</t>
  </si>
  <si>
    <t>10.2.164. Замена трубки газопровода запального устройства</t>
  </si>
  <si>
    <t xml:space="preserve"> 10.2.165. Замена блока автоматики</t>
  </si>
  <si>
    <t xml:space="preserve">блок </t>
  </si>
  <si>
    <t>10.2.166. Замена сильфона блока автоматики</t>
  </si>
  <si>
    <t>сильфон</t>
  </si>
  <si>
    <t>10.2.167. Замена фильтра на автоматике АГВ, АОГВ</t>
  </si>
  <si>
    <t>фильтр</t>
  </si>
  <si>
    <t>10.2.168. Замена обратного предохранительного клапана</t>
  </si>
  <si>
    <t>10.2.169. Замена "кармана" под термометр в отопительном аппарате</t>
  </si>
  <si>
    <t>10.2.170. Замена биметаалической пластинки</t>
  </si>
  <si>
    <t xml:space="preserve"> 10.2.171. Замена прокладки на клапане</t>
  </si>
  <si>
    <t>10.2.172. Замена прокладки на запальнике</t>
  </si>
  <si>
    <t>10.2.173. Набивка сальника терморегулятора</t>
  </si>
  <si>
    <t>10.2.174. Настройка термогулятора с регулированием температуры воды в котле</t>
  </si>
  <si>
    <t>10.2.175. Ремонт терморегулятора с заменой  пружины (скобы или шурупа на регулировочном винте)</t>
  </si>
  <si>
    <t>10.2.176. Ремонт терморегулятора (замена прокладок)</t>
  </si>
  <si>
    <t>10.2.177. Ремонт автоматики горелок АГВ, АОГВ</t>
  </si>
  <si>
    <t>10.2.178. Прочистка отверстий горелки и удлинителя тяги</t>
  </si>
  <si>
    <t>10.2.179. Прочистка, калибровка сопла горелки</t>
  </si>
  <si>
    <t>10.2.180. Устранение засора в подводке к запальнику</t>
  </si>
  <si>
    <t>10.2.181. Чистка контактов ЭМК без пайки катушки</t>
  </si>
  <si>
    <t>10.2.182. Чистка контактов ЭМК с пайкой катушки</t>
  </si>
  <si>
    <t>10.2.183. Перепайка контактов ЭМК</t>
  </si>
  <si>
    <t>10.2.184. Перепайка датчика тяги к импульсной трубке</t>
  </si>
  <si>
    <t>10.2.185. Чистка форсунки запальника</t>
  </si>
  <si>
    <t xml:space="preserve"> 10.2.186. Замена газового фильтра</t>
  </si>
  <si>
    <t>10.2.187. Регулировка клапана экономного расходования</t>
  </si>
  <si>
    <t>10.2.188. Ремонт автоматики горелки отопительного аппатата</t>
  </si>
  <si>
    <t>10.2.189. Очистка стабилизатора тяги от сажи</t>
  </si>
  <si>
    <t>10.2.190. Очистка от сажи отопительного котла</t>
  </si>
  <si>
    <t>10.2.191. Очистка от накипи бака отопительного копла</t>
  </si>
  <si>
    <t>10.2.192. Проверка плотности бака после сварочных работ</t>
  </si>
  <si>
    <t>10.2.193. Ремонт бака отопительного котла</t>
  </si>
  <si>
    <t>10.2.194. Очистка рожков горелки от сажи</t>
  </si>
  <si>
    <t>10.2.195. Чистка форсунки запальника</t>
  </si>
  <si>
    <t>10.2.196. Чистка сопел коллектор печной горелки</t>
  </si>
  <si>
    <t>10.2.197. Очистка от сажи отопительной печи</t>
  </si>
  <si>
    <t>Розжиг АОГВ, ВПГ, УГОП (обоснование хронометраж)</t>
  </si>
  <si>
    <t>розжиг</t>
  </si>
  <si>
    <t>Агрегат "Lennox"</t>
  </si>
  <si>
    <t>10.2.198. Техническая диагностика неисправностей агрегата</t>
  </si>
  <si>
    <t>10.2.199. Вскрытие отсека вентилятора</t>
  </si>
  <si>
    <t>10.2.200. Замена температурных датчиков или конденсатора в отсеке вентилятора агрегата "Lennox"</t>
  </si>
  <si>
    <t>10.2.201. То же , без замены фильтра</t>
  </si>
  <si>
    <t>10.2.202. Замена датчика пламени</t>
  </si>
  <si>
    <t>10.2.203. Замена двигателя вентилятора с заменой фильтра</t>
  </si>
  <si>
    <t>10.2.204. То же без замены фильтра</t>
  </si>
  <si>
    <t>10.2.205. Замена вентилятора в сборе агрегата "Lennox" с заменой фильтра</t>
  </si>
  <si>
    <t>10.2.206. То же, без замены фильтра</t>
  </si>
  <si>
    <t>Диагностика импортного котла (обоснование хронометраж)</t>
  </si>
  <si>
    <t>Прочие работы</t>
  </si>
  <si>
    <t>10.2.207 Замена газового крана на г/проводе диаметром до 32</t>
  </si>
  <si>
    <t>участок</t>
  </si>
  <si>
    <t>32 мм</t>
  </si>
  <si>
    <t>40 мм</t>
  </si>
  <si>
    <t>10.2.209. Замена участка внутридомового газопровода на каждый дополнительный один метр газопровода диаметром 15 мм</t>
  </si>
  <si>
    <t>10.2.210. Замена сгона внутреннего газопровода диаметром до 25 мм.</t>
  </si>
  <si>
    <t>сгон</t>
  </si>
  <si>
    <t>св. 25 мм</t>
  </si>
  <si>
    <t>10.2.211. Устранение утечки газа в муфтовом соединении</t>
  </si>
  <si>
    <t>соединение</t>
  </si>
  <si>
    <t>10.2.212 Продувка и пуск газа во внутренний газопровод</t>
  </si>
  <si>
    <t>10.2.213. Продувка и пуск дворового газопровода к жилому дому</t>
  </si>
  <si>
    <t>10.2.214. Продувка и пуск внутреннего газопровода в жилом доме</t>
  </si>
  <si>
    <t>10.2.215. Продувка и пуск внутреннего газопровода в многоквартирном жилом доме после отключения от газоснабжения при количестве приборов на одном стояке до 5</t>
  </si>
  <si>
    <t>10.2.216.То же, приколичестве приборов на одном стояке св. 5</t>
  </si>
  <si>
    <t>10.2.218. Подключение газового прибора со снятием заглушки</t>
  </si>
  <si>
    <t>10.2.219.Отключение и подключение газового прибора без отсоединения</t>
  </si>
  <si>
    <t>10.2.220. Притирка газового крана диаметром до 15 мм</t>
  </si>
  <si>
    <t>25-40 мм</t>
  </si>
  <si>
    <t>10.2.221. Смазка газового крана диаметром до 15 мм</t>
  </si>
  <si>
    <t>10.2.222. Обследование газового прибора на его пригодность к эксплуатации</t>
  </si>
  <si>
    <t>10.2.223. Оповещение и отключение жилых домов на период ремонтных работ</t>
  </si>
  <si>
    <t>отключение</t>
  </si>
  <si>
    <t>кронштейн</t>
  </si>
  <si>
    <t>Повторный пуск газа (типовые нормы на тех. обслуж.п.3.3.2.62.)</t>
  </si>
  <si>
    <t>Повторный пуск газа (типовые нормы на тех. обслуж.п.3.3.2.62.) свыше 16 приб.</t>
  </si>
  <si>
    <t>10.2.208. Замена участка внутридомового газопровода длиной до одного метра 15 мм</t>
  </si>
  <si>
    <t>10.1.88 Диагностирование проточного водонагревателя  (хронометраж)</t>
  </si>
  <si>
    <t>10.1.89 Диагностирование емкостного водонагревателя  (хронометраж)</t>
  </si>
  <si>
    <t>10.1.90 Диагностирование газовой плиты  (хронометраж)</t>
  </si>
  <si>
    <t>вар. поверхность</t>
  </si>
  <si>
    <t xml:space="preserve">Cтоимость выполнения работ, руб. без НДС </t>
  </si>
  <si>
    <t xml:space="preserve">Cтоимость выполнения работ, руб. с НДС </t>
  </si>
  <si>
    <t>сторонние организации (юр.лица)</t>
  </si>
  <si>
    <t xml:space="preserve">Выписка из прейскуранта
ЦЕН И ТАРИФОВ НА РАБОТЫ И УСЛУГИ, ОКАЗЫВАЕМЫЕ  ФИЛИАЛОМ АО «ГАЗПРОМ ГАЗОРАСПРЕДЕЛЕНИЕ ЧЕЛЯБИНСК» в г.ЮЖНОУРАЛЬСКЕ
СТОРОННИМ ОРГАНИЗАЦИЯМ </t>
  </si>
  <si>
    <r>
      <rPr>
        <b/>
        <sz val="10"/>
        <rFont val="Times New Roman"/>
        <family val="1"/>
        <charset val="204"/>
      </rPr>
      <t>5.1.1</t>
    </r>
    <r>
      <rPr>
        <sz val="10"/>
        <rFont val="Times New Roman"/>
        <family val="1"/>
        <charset val="204"/>
      </rPr>
      <t xml:space="preserve">.Обход и осмотр трассы подземногоуличного  газопровода                                                            </t>
    </r>
  </si>
  <si>
    <t>км</t>
  </si>
  <si>
    <t>колодец</t>
  </si>
  <si>
    <t>подвал</t>
  </si>
  <si>
    <t>контрольная трубка</t>
  </si>
  <si>
    <t>контрольный проводник</t>
  </si>
  <si>
    <t>гидрозатвор</t>
  </si>
  <si>
    <r>
      <rPr>
        <b/>
        <sz val="10"/>
        <rFont val="Times New Roman"/>
        <family val="1"/>
        <charset val="204"/>
      </rPr>
      <t>5.1.10.</t>
    </r>
    <r>
      <rPr>
        <sz val="10"/>
        <rFont val="Times New Roman"/>
        <family val="1"/>
        <charset val="204"/>
      </rPr>
      <t xml:space="preserve"> Проверка технического состояния конденсатосборника без удаления конденсата </t>
    </r>
  </si>
  <si>
    <t>конденсатосборник</t>
  </si>
  <si>
    <r>
      <rPr>
        <b/>
        <sz val="10"/>
        <rFont val="Times New Roman"/>
        <family val="1"/>
        <charset val="204"/>
      </rPr>
      <t>5.1.12.</t>
    </r>
    <r>
      <rPr>
        <sz val="10"/>
        <rFont val="Times New Roman"/>
        <family val="1"/>
        <charset val="204"/>
      </rPr>
      <t xml:space="preserve"> То же, с удалением конденсата ручным насосом</t>
    </r>
  </si>
  <si>
    <r>
      <rPr>
        <b/>
        <sz val="10"/>
        <rFont val="Times New Roman"/>
        <family val="1"/>
        <charset val="204"/>
      </rPr>
      <t>5.1.13.</t>
    </r>
    <r>
      <rPr>
        <sz val="10"/>
        <rFont val="Times New Roman"/>
        <family val="1"/>
        <charset val="204"/>
      </rPr>
      <t xml:space="preserve"> Оформление результатов обхода трассы газопровода</t>
    </r>
  </si>
  <si>
    <t>рапорт</t>
  </si>
  <si>
    <r>
      <rPr>
        <b/>
        <sz val="10"/>
        <rFont val="Times New Roman"/>
        <family val="1"/>
        <charset val="204"/>
      </rPr>
      <t>5.1.14.</t>
    </r>
    <r>
      <rPr>
        <sz val="10"/>
        <rFont val="Times New Roman"/>
        <family val="1"/>
        <charset val="204"/>
      </rPr>
      <t xml:space="preserve"> Установка указателя на трассе газопровода (При выполнении работы на проезжей части улицы двумя исполнителями применять коэф. 2,0)</t>
    </r>
  </si>
  <si>
    <t>знак</t>
  </si>
  <si>
    <r>
      <rPr>
        <b/>
        <sz val="10"/>
        <rFont val="Times New Roman"/>
        <family val="1"/>
        <charset val="204"/>
      </rPr>
      <t>5.1.15.</t>
    </r>
    <r>
      <rPr>
        <sz val="10"/>
        <rFont val="Times New Roman"/>
        <family val="1"/>
        <charset val="204"/>
      </rPr>
      <t xml:space="preserve"> Реставрация настенных знаков с заменой знака</t>
    </r>
  </si>
  <si>
    <r>
      <rPr>
        <b/>
        <sz val="10"/>
        <rFont val="Times New Roman"/>
        <family val="1"/>
        <charset val="204"/>
      </rPr>
      <t>5.1.16.</t>
    </r>
    <r>
      <rPr>
        <sz val="10"/>
        <rFont val="Times New Roman"/>
        <family val="1"/>
        <charset val="204"/>
      </rPr>
      <t xml:space="preserve"> То же без замены знака</t>
    </r>
  </si>
  <si>
    <r>
      <rPr>
        <b/>
        <sz val="10"/>
        <rFont val="Times New Roman"/>
        <family val="1"/>
        <charset val="204"/>
      </rPr>
      <t>5.1.17.</t>
    </r>
    <r>
      <rPr>
        <sz val="10"/>
        <rFont val="Times New Roman"/>
        <family val="1"/>
        <charset val="204"/>
      </rPr>
      <t xml:space="preserve"> Буровой осмотр газопровода с асфальто-бетонным покрытием с использование бурильной установки</t>
    </r>
  </si>
  <si>
    <t xml:space="preserve">скважина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</si>
  <si>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0"/>
        <rFont val="Times New Roman"/>
        <family val="1"/>
        <charset val="204"/>
      </rPr>
      <t xml:space="preserve">5.1.18. </t>
    </r>
    <r>
      <rPr>
        <sz val="10"/>
        <rFont val="Times New Roman"/>
        <family val="1"/>
        <charset val="204"/>
      </rPr>
      <t>То же, при бурении скважин вручную</t>
    </r>
  </si>
  <si>
    <r>
      <rPr>
        <b/>
        <sz val="10"/>
        <rFont val="Times New Roman"/>
        <family val="1"/>
        <charset val="204"/>
      </rPr>
      <t>5.1.19.</t>
    </r>
    <r>
      <rPr>
        <sz val="10"/>
        <rFont val="Times New Roman"/>
        <family val="1"/>
        <charset val="204"/>
      </rPr>
      <t xml:space="preserve"> Буровой осмотр газопровода без покрытия при бурении скважин вручную</t>
    </r>
  </si>
  <si>
    <r>
      <rPr>
        <b/>
        <sz val="10"/>
        <rFont val="Times New Roman"/>
        <family val="1"/>
        <charset val="204"/>
      </rPr>
      <t>5.1.20.</t>
    </r>
    <r>
      <rPr>
        <sz val="10"/>
        <rFont val="Times New Roman"/>
        <family val="1"/>
        <charset val="204"/>
      </rPr>
      <t xml:space="preserve"> Шурфовой осмотр газопровода с асфальто-бетонным покрытиемасфалбтно-бетонное покрытие</t>
    </r>
  </si>
  <si>
    <t>шурф</t>
  </si>
  <si>
    <r>
      <rPr>
        <b/>
        <sz val="10"/>
        <rFont val="Times New Roman"/>
        <family val="1"/>
        <charset val="204"/>
      </rPr>
      <t>5.1.21</t>
    </r>
    <r>
      <rPr>
        <sz val="10"/>
        <rFont val="Times New Roman"/>
        <family val="1"/>
        <charset val="204"/>
      </rPr>
      <t>. То же без покрытия</t>
    </r>
  </si>
  <si>
    <r>
      <rPr>
        <b/>
        <sz val="10"/>
        <rFont val="Times New Roman"/>
        <family val="1"/>
        <charset val="204"/>
      </rPr>
      <t>5.1.22.</t>
    </r>
    <r>
      <rPr>
        <sz val="10"/>
        <rFont val="Times New Roman"/>
        <family val="1"/>
        <charset val="204"/>
      </rPr>
      <t xml:space="preserve"> Техническое обслуживание отключающих устройств и линзовых компенсаторов на подземном газопроводе при глубине колодца до 1 м и диаметре крана до 50 мм</t>
    </r>
  </si>
  <si>
    <r>
      <rPr>
        <b/>
        <sz val="10"/>
        <rFont val="Times New Roman"/>
        <family val="1"/>
        <charset val="204"/>
      </rPr>
      <t>5.1.23.</t>
    </r>
    <r>
      <rPr>
        <sz val="10"/>
        <rFont val="Times New Roman"/>
        <family val="1"/>
        <charset val="204"/>
      </rPr>
      <t xml:space="preserve"> То же, при глубине колодца до 1 м и диаметре задвижки до 150  мм</t>
    </r>
  </si>
  <si>
    <r>
      <rPr>
        <b/>
        <sz val="10"/>
        <rFont val="Times New Roman"/>
        <family val="1"/>
        <charset val="204"/>
      </rPr>
      <t>5.1.24.</t>
    </r>
    <r>
      <rPr>
        <sz val="10"/>
        <rFont val="Times New Roman"/>
        <family val="1"/>
        <charset val="204"/>
      </rPr>
      <t xml:space="preserve"> Техническое обслуживание отключающих устройств и линзовых компенсаторов на подземном газопроводе при глубине колодца 1-3 м и диаметре 51-100 мм</t>
    </r>
  </si>
  <si>
    <r>
      <rPr>
        <b/>
        <sz val="10"/>
        <rFont val="Times New Roman"/>
        <family val="1"/>
        <charset val="204"/>
      </rPr>
      <t>5.1.25.</t>
    </r>
    <r>
      <rPr>
        <sz val="10"/>
        <rFont val="Times New Roman"/>
        <family val="1"/>
        <charset val="204"/>
      </rPr>
      <t xml:space="preserve"> То же, при диаметре крана 101-150 мм</t>
    </r>
  </si>
  <si>
    <r>
      <rPr>
        <b/>
        <sz val="10"/>
        <rFont val="Times New Roman"/>
        <family val="1"/>
        <charset val="204"/>
      </rPr>
      <t>5.1.26.</t>
    </r>
    <r>
      <rPr>
        <sz val="10"/>
        <rFont val="Times New Roman"/>
        <family val="1"/>
        <charset val="204"/>
      </rPr>
      <t xml:space="preserve"> Техническое обслуживание отключающих устройств и линзовых компенсаторов на подземном газопроводе при глубине колодца 1-3 м и диаметре 151-300 мм</t>
    </r>
  </si>
  <si>
    <r>
      <rPr>
        <b/>
        <sz val="10"/>
        <rFont val="Times New Roman"/>
        <family val="1"/>
        <charset val="204"/>
      </rPr>
      <t>5.1.27.</t>
    </r>
    <r>
      <rPr>
        <sz val="10"/>
        <rFont val="Times New Roman"/>
        <family val="1"/>
        <charset val="204"/>
      </rPr>
      <t xml:space="preserve"> То же, при диаметре задвижки 301-500 мм</t>
    </r>
  </si>
  <si>
    <r>
      <rPr>
        <b/>
        <sz val="10"/>
        <rFont val="Times New Roman"/>
        <family val="1"/>
        <charset val="204"/>
      </rPr>
      <t>5.1.28.</t>
    </r>
    <r>
      <rPr>
        <sz val="10"/>
        <rFont val="Times New Roman"/>
        <family val="1"/>
        <charset val="204"/>
      </rPr>
      <t xml:space="preserve"> То же, при диаметре задвижки 501-700 мм</t>
    </r>
  </si>
  <si>
    <r>
      <rPr>
        <b/>
        <sz val="10"/>
        <rFont val="Times New Roman"/>
        <family val="1"/>
        <charset val="204"/>
      </rPr>
      <t>5.1.29.</t>
    </r>
    <r>
      <rPr>
        <sz val="10"/>
        <rFont val="Times New Roman"/>
        <family val="1"/>
        <charset val="204"/>
      </rPr>
      <t xml:space="preserve"> Техническое обслуживание задвижки на фасадном наружном газопроводе диаметром до 50 мм</t>
    </r>
  </si>
  <si>
    <t xml:space="preserve"> 51-100 мм</t>
  </si>
  <si>
    <r>
      <rPr>
        <b/>
        <sz val="10"/>
        <rFont val="Times New Roman"/>
        <family val="1"/>
        <charset val="204"/>
      </rPr>
      <t>5.1.30.</t>
    </r>
    <r>
      <rPr>
        <sz val="10"/>
        <rFont val="Times New Roman"/>
        <family val="1"/>
        <charset val="204"/>
      </rPr>
      <t xml:space="preserve"> Очистка газового колодца от грязи и посторонних предметов при глубине колодца до одного метра (При сильном загрязнении в п. 5.1.30-5.1.31. применять коэф. 1,5)</t>
    </r>
  </si>
  <si>
    <r>
      <t xml:space="preserve">5.1.31. </t>
    </r>
    <r>
      <rPr>
        <sz val="10"/>
        <rFont val="Times New Roman"/>
        <family val="1"/>
        <charset val="204"/>
      </rPr>
      <t>То же, со смазкой арматуры</t>
    </r>
  </si>
  <si>
    <r>
      <t>5.1.32.</t>
    </r>
    <r>
      <rPr>
        <sz val="10"/>
        <rFont val="Times New Roman"/>
        <family val="1"/>
        <charset val="204"/>
      </rPr>
      <t>Очистка газового колодца от грязи и посторонних предметов при глубине колодца до трех метров (При сильном загрязнении колодца в пунктах 5.1.32-5.1.33 применять коэф. 1,5)</t>
    </r>
  </si>
  <si>
    <r>
      <t xml:space="preserve">5.1.33. </t>
    </r>
    <r>
      <rPr>
        <sz val="10"/>
        <rFont val="Times New Roman"/>
        <family val="1"/>
        <charset val="204"/>
      </rPr>
      <t>То же, со смазкой арматуры</t>
    </r>
  </si>
  <si>
    <r>
      <t xml:space="preserve">5.1.34. </t>
    </r>
    <r>
      <rPr>
        <sz val="10"/>
        <rFont val="Times New Roman"/>
        <family val="1"/>
        <charset val="204"/>
      </rPr>
      <t>Набивка камеры смазкой на кране "КС" с диаметром до 80 мм</t>
    </r>
  </si>
  <si>
    <t>81-100 мм</t>
  </si>
  <si>
    <r>
      <t xml:space="preserve">5.1.35. </t>
    </r>
    <r>
      <rPr>
        <sz val="10"/>
        <rFont val="Times New Roman"/>
        <family val="1"/>
        <charset val="204"/>
      </rPr>
      <t>Откачка воды из газового колодца (При выполнении работы на проезжей части улицы двумя исполнителями применять коэф. 2.0)</t>
    </r>
  </si>
  <si>
    <t>обход</t>
  </si>
  <si>
    <r>
      <t xml:space="preserve">5.1.37. </t>
    </r>
    <r>
      <rPr>
        <sz val="10"/>
        <rFont val="Times New Roman"/>
        <family val="1"/>
        <charset val="204"/>
      </rPr>
      <t>Оформление разрешениия на призводство земляных работ с выдачей привязок газопровода (без выезда на место)</t>
    </r>
  </si>
  <si>
    <t>разрешение</t>
  </si>
  <si>
    <r>
      <t xml:space="preserve">5.1.38. </t>
    </r>
    <r>
      <rPr>
        <sz val="10"/>
        <rFont val="Times New Roman"/>
        <family val="1"/>
        <charset val="204"/>
      </rPr>
      <t>То же с выездом на место</t>
    </r>
  </si>
  <si>
    <t xml:space="preserve"> Глава 3.Текущий и капитальный ремонт газопроводов</t>
  </si>
  <si>
    <r>
      <t xml:space="preserve">5.3.1. </t>
    </r>
    <r>
      <rPr>
        <sz val="10"/>
        <rFont val="Times New Roman"/>
        <family val="1"/>
        <charset val="204"/>
      </rPr>
      <t>Восстановление вручную поврежденных мест защитного покрытия газопровода битумной изоляцией</t>
    </r>
  </si>
  <si>
    <t>м2 поверхности газопровода</t>
  </si>
  <si>
    <r>
      <t xml:space="preserve">5.3.2. </t>
    </r>
    <r>
      <rPr>
        <sz val="10"/>
        <rFont val="Times New Roman"/>
        <family val="1"/>
        <charset val="204"/>
      </rPr>
      <t>Устранение снежно-ледяных и кристаллогидратных закупорок в газопроводе заливкой растворителя</t>
    </r>
  </si>
  <si>
    <t>закупорка</t>
  </si>
  <si>
    <r>
      <t xml:space="preserve">5.3.2. </t>
    </r>
    <r>
      <rPr>
        <sz val="10"/>
        <rFont val="Times New Roman"/>
        <family val="1"/>
        <charset val="204"/>
      </rPr>
      <t>Устранение снежно-ледяных и кристаллогидратных закупорок в газопроводе отогревом места ледяной закупорки</t>
    </r>
  </si>
  <si>
    <r>
      <t xml:space="preserve">5.3.2. </t>
    </r>
    <r>
      <rPr>
        <sz val="10"/>
        <rFont val="Times New Roman"/>
        <family val="1"/>
        <charset val="204"/>
      </rPr>
      <t>Устранение снежно-ледяных и кристаллогидратных закупорок в газопроводе шуровкой газопровода</t>
    </r>
  </si>
  <si>
    <r>
      <t xml:space="preserve">5.3.2. </t>
    </r>
    <r>
      <rPr>
        <sz val="10"/>
        <rFont val="Times New Roman"/>
        <family val="1"/>
        <charset val="204"/>
      </rPr>
      <t>Устранение снежно-ледяных и кристаллогидратных закупорок в газопроводе продувкой газом или воздухом</t>
    </r>
  </si>
  <si>
    <r>
      <t xml:space="preserve">5.3.3. </t>
    </r>
    <r>
      <rPr>
        <sz val="10"/>
        <rFont val="Times New Roman"/>
        <family val="1"/>
        <charset val="204"/>
      </rPr>
      <t>Установка усилительной муфты с гофрой на стыке газопровода при диаметре газопровода до 100 м</t>
    </r>
  </si>
  <si>
    <t>муфта</t>
  </si>
  <si>
    <t>501-600 мм</t>
  </si>
  <si>
    <t>601-700 мм</t>
  </si>
  <si>
    <t>заплата</t>
  </si>
  <si>
    <t>св.200 мм</t>
  </si>
  <si>
    <r>
      <t>5.3.5.</t>
    </r>
    <r>
      <rPr>
        <sz val="10"/>
        <rFont val="Times New Roman"/>
        <family val="1"/>
        <charset val="204"/>
      </rPr>
      <t>Замена участка подземного газопровода (врезка катушки) при диаметре газопровода до 100 мм</t>
    </r>
  </si>
  <si>
    <r>
      <t>5.3.6.</t>
    </r>
    <r>
      <rPr>
        <sz val="10"/>
        <rFont val="Times New Roman"/>
        <family val="1"/>
        <charset val="204"/>
      </rPr>
      <t>Замена участка фасадного газопровода (врезка катушки) диаметром до 50 мм</t>
    </r>
  </si>
  <si>
    <r>
      <rPr>
        <b/>
        <sz val="10"/>
        <rFont val="Times New Roman"/>
        <family val="1"/>
        <charset val="204"/>
      </rPr>
      <t>5.3.7.</t>
    </r>
    <r>
      <rPr>
        <sz val="10"/>
        <rFont val="Times New Roman"/>
        <family val="1"/>
        <charset val="204"/>
      </rPr>
      <t xml:space="preserve"> Обрезка участка фасадного газопровода диаметром до 50 мм</t>
    </r>
  </si>
  <si>
    <r>
      <rPr>
        <b/>
        <sz val="10"/>
        <rFont val="Times New Roman"/>
        <family val="1"/>
        <charset val="204"/>
      </rPr>
      <t>5.3.8.</t>
    </r>
    <r>
      <rPr>
        <sz val="10"/>
        <rFont val="Times New Roman"/>
        <family val="1"/>
        <charset val="204"/>
      </rPr>
      <t xml:space="preserve"> Обрезка недействующего газопровода (газового ввода) при диаметре газопровода до 100 мм</t>
    </r>
  </si>
  <si>
    <r>
      <t xml:space="preserve">5.3.9. </t>
    </r>
    <r>
      <rPr>
        <sz val="10"/>
        <rFont val="Times New Roman"/>
        <family val="1"/>
        <charset val="204"/>
      </rPr>
      <t>Ремонт сборного железобетонного газового колодца (В пунктах 5.3.9 -5.3.14 при выполнении работ, связанных со снятием и установкой плиты перекрытия колодца, использовать пункт 5.3.39)</t>
    </r>
  </si>
  <si>
    <r>
      <t xml:space="preserve">5.3.10. </t>
    </r>
    <r>
      <rPr>
        <sz val="10"/>
        <rFont val="Times New Roman"/>
        <family val="1"/>
        <charset val="204"/>
      </rPr>
      <t>Ремонт кирпичного газового колодца</t>
    </r>
  </si>
  <si>
    <r>
      <t xml:space="preserve">5.3.11. </t>
    </r>
    <r>
      <rPr>
        <sz val="10"/>
        <rFont val="Times New Roman"/>
        <family val="1"/>
        <charset val="204"/>
      </rPr>
      <t>Замена линзового компенсатора на газопроводе высокого (среднего) давления с диаметром газопровода до 100 мм</t>
    </r>
  </si>
  <si>
    <t>компенсатор</t>
  </si>
  <si>
    <t>св. 600мм</t>
  </si>
  <si>
    <r>
      <t xml:space="preserve">5.3.12. </t>
    </r>
    <r>
      <rPr>
        <sz val="10"/>
        <rFont val="Times New Roman"/>
        <family val="1"/>
        <charset val="204"/>
      </rPr>
      <t>Замена линзового компенсатора на газопроводе низкого давления с диаметром газопровода до 100 мм</t>
    </r>
  </si>
  <si>
    <t>св. 200мм</t>
  </si>
  <si>
    <r>
      <t xml:space="preserve">5.3.13. </t>
    </r>
    <r>
      <rPr>
        <sz val="10"/>
        <rFont val="Times New Roman"/>
        <family val="1"/>
        <charset val="204"/>
      </rPr>
      <t>Замена задвижки на газопроводе высокого (среднего) давления с диаметром газопровода до 100 мм</t>
    </r>
  </si>
  <si>
    <r>
      <t xml:space="preserve">5.3.14. </t>
    </r>
    <r>
      <rPr>
        <sz val="10"/>
        <rFont val="Times New Roman"/>
        <family val="1"/>
        <charset val="204"/>
      </rPr>
      <t>Замена задвижки на газопроводе низкого давления с диаметром газопровода до 100 мм</t>
    </r>
  </si>
  <si>
    <r>
      <t xml:space="preserve">5.3.15. </t>
    </r>
    <r>
      <rPr>
        <sz val="10"/>
        <rFont val="Times New Roman"/>
        <family val="1"/>
        <charset val="204"/>
      </rPr>
      <t>Замена прокладок задвижки на газопроводе высокого (среднего) давления с диаметром газопровода до 100 мм</t>
    </r>
  </si>
  <si>
    <t>св.500 мм</t>
  </si>
  <si>
    <r>
      <t xml:space="preserve">5.3.16. </t>
    </r>
    <r>
      <rPr>
        <sz val="10"/>
        <rFont val="Times New Roman"/>
        <family val="1"/>
        <charset val="204"/>
      </rPr>
      <t>Замена прокладок задвижки на газопроводе низкого давления с диаметром газопровода до 100 мм</t>
    </r>
  </si>
  <si>
    <r>
      <t xml:space="preserve">5.3.17. </t>
    </r>
    <r>
      <rPr>
        <sz val="10"/>
        <rFont val="Times New Roman"/>
        <family val="1"/>
        <charset val="204"/>
      </rPr>
      <t>Замена сальниковой набивки на задвижке газопровода высокого (среднего) давления с диаметром газопровода до 200 мм</t>
    </r>
  </si>
  <si>
    <r>
      <t xml:space="preserve">5.3.18. </t>
    </r>
    <r>
      <rPr>
        <sz val="10"/>
        <rFont val="Times New Roman"/>
        <family val="1"/>
        <charset val="204"/>
      </rPr>
      <t>Замена сальниковой набивки  на задвижке газопровода низкого давления  с диаметром газопровода до 200 мм</t>
    </r>
  </si>
  <si>
    <r>
      <t xml:space="preserve">5.3.19. </t>
    </r>
    <r>
      <rPr>
        <sz val="10"/>
        <rFont val="Times New Roman"/>
        <family val="1"/>
        <charset val="204"/>
      </rPr>
      <t>Ремонт задвижки на газопроводе высокого (среднего) давления с диаметром газопровода до 100 мм</t>
    </r>
  </si>
  <si>
    <r>
      <t xml:space="preserve">5.3.20. </t>
    </r>
    <r>
      <rPr>
        <sz val="10"/>
        <rFont val="Times New Roman"/>
        <family val="1"/>
        <charset val="204"/>
      </rPr>
      <t>Ремонт задвижки на газопроводе низкого давления с диаметром газопровода до 100 мм</t>
    </r>
  </si>
  <si>
    <r>
      <t>5.3.21.</t>
    </r>
    <r>
      <rPr>
        <sz val="10"/>
        <rFont val="Times New Roman"/>
        <family val="1"/>
        <charset val="204"/>
      </rPr>
      <t xml:space="preserve">Замена изолирующих втулок во фланцевых соединениях газопровода при диаметре до </t>
    </r>
    <r>
      <rPr>
        <b/>
        <sz val="10"/>
        <rFont val="Times New Roman"/>
        <family val="1"/>
        <charset val="204"/>
      </rPr>
      <t>100мм</t>
    </r>
  </si>
  <si>
    <t>101-300мм</t>
  </si>
  <si>
    <t>301-500мм</t>
  </si>
  <si>
    <t>св.500мм</t>
  </si>
  <si>
    <r>
      <t>5.3.22.</t>
    </r>
    <r>
      <rPr>
        <sz val="10"/>
        <rFont val="Times New Roman"/>
        <family val="1"/>
        <charset val="204"/>
      </rPr>
      <t>Масляная окраска ранее окрашенных задвижек в нормальных условиях работы при диаметрегазопровода до 2</t>
    </r>
    <r>
      <rPr>
        <b/>
        <sz val="10"/>
        <rFont val="Times New Roman"/>
        <family val="1"/>
        <charset val="204"/>
      </rPr>
      <t>00мм</t>
    </r>
  </si>
  <si>
    <r>
      <t>5.3.23.</t>
    </r>
    <r>
      <rPr>
        <sz val="10"/>
        <rFont val="Times New Roman"/>
        <family val="1"/>
        <charset val="204"/>
      </rPr>
      <t>Масляная окраска ранее окрашенных задвижек в неудобных условиях работы (на высоте с приставной лестницы) при диаметре газопровода до 2</t>
    </r>
    <r>
      <rPr>
        <b/>
        <sz val="10"/>
        <rFont val="Times New Roman"/>
        <family val="1"/>
        <charset val="204"/>
      </rPr>
      <t>00мм</t>
    </r>
  </si>
  <si>
    <r>
      <t>5.3.24.</t>
    </r>
    <r>
      <rPr>
        <sz val="10"/>
        <rFont val="Times New Roman"/>
        <family val="1"/>
        <charset val="204"/>
      </rPr>
      <t>Масляная окраска ранее окрашенных задвижек в колодце при диаметре газопровода до 2</t>
    </r>
    <r>
      <rPr>
        <b/>
        <sz val="10"/>
        <rFont val="Times New Roman"/>
        <family val="1"/>
        <charset val="204"/>
      </rPr>
      <t>00мм</t>
    </r>
  </si>
  <si>
    <r>
      <t>5.3.25.</t>
    </r>
    <r>
      <rPr>
        <sz val="10"/>
        <rFont val="Times New Roman"/>
        <family val="1"/>
        <charset val="204"/>
      </rPr>
      <t>Масляная окраска ранее окрашенных лизинговых компенсаторов при диаметре газопровода до</t>
    </r>
    <r>
      <rPr>
        <b/>
        <sz val="10"/>
        <rFont val="Times New Roman"/>
        <family val="1"/>
        <charset val="204"/>
      </rPr>
      <t xml:space="preserve"> 200мм</t>
    </r>
  </si>
  <si>
    <r>
      <t>5.3.26.</t>
    </r>
    <r>
      <rPr>
        <sz val="10"/>
        <rFont val="Times New Roman"/>
        <family val="1"/>
        <charset val="204"/>
      </rPr>
      <t>Масляная окраска ранее окрашенных надземных газопроводов, одна окраска</t>
    </r>
  </si>
  <si>
    <r>
      <t>5.3.27.</t>
    </r>
    <r>
      <rPr>
        <sz val="10"/>
        <rFont val="Times New Roman"/>
        <family val="1"/>
        <charset val="204"/>
      </rPr>
      <t>Замена крышки малого ковера</t>
    </r>
  </si>
  <si>
    <r>
      <t>5.3.28.</t>
    </r>
    <r>
      <rPr>
        <sz val="10"/>
        <rFont val="Times New Roman"/>
        <family val="1"/>
        <charset val="204"/>
      </rPr>
      <t>Замена крышки большого  ковера</t>
    </r>
  </si>
  <si>
    <r>
      <rPr>
        <b/>
        <sz val="10"/>
        <rFont val="Times New Roman"/>
        <family val="1"/>
        <charset val="204"/>
      </rPr>
      <t xml:space="preserve">5.3.29. </t>
    </r>
    <r>
      <rPr>
        <sz val="10"/>
        <rFont val="Times New Roman"/>
        <family val="1"/>
        <charset val="204"/>
      </rPr>
      <t>Поднятие и опускание малого ковера при асфальто-бетонном покрытии</t>
    </r>
  </si>
  <si>
    <t>ковер</t>
  </si>
  <si>
    <r>
      <rPr>
        <b/>
        <sz val="10"/>
        <rFont val="Times New Roman"/>
        <family val="1"/>
        <charset val="204"/>
      </rPr>
      <t xml:space="preserve">5.3.30. </t>
    </r>
    <r>
      <rPr>
        <sz val="10"/>
        <rFont val="Times New Roman"/>
        <family val="1"/>
        <charset val="204"/>
      </rPr>
      <t>То же, без покрытия</t>
    </r>
  </si>
  <si>
    <r>
      <rPr>
        <b/>
        <sz val="10"/>
        <rFont val="Times New Roman"/>
        <family val="1"/>
        <charset val="204"/>
      </rPr>
      <t>5.3.31</t>
    </r>
    <r>
      <rPr>
        <sz val="10"/>
        <rFont val="Times New Roman"/>
        <family val="1"/>
        <charset val="204"/>
      </rPr>
      <t>. Поднятие и опускание большого ковера при асфальто-бетонном покрытии</t>
    </r>
  </si>
  <si>
    <r>
      <rPr>
        <b/>
        <sz val="10"/>
        <rFont val="Times New Roman"/>
        <family val="1"/>
        <charset val="204"/>
      </rPr>
      <t>5.3.32</t>
    </r>
    <r>
      <rPr>
        <sz val="10"/>
        <rFont val="Times New Roman"/>
        <family val="1"/>
        <charset val="204"/>
      </rPr>
      <t>. То же, без покрытия</t>
    </r>
  </si>
  <si>
    <r>
      <t>5.3.33.</t>
    </r>
    <r>
      <rPr>
        <sz val="10"/>
        <rFont val="Times New Roman"/>
        <family val="1"/>
        <charset val="204"/>
      </rPr>
      <t>Замена ковера при асфальто-бетонном покрытии</t>
    </r>
  </si>
  <si>
    <r>
      <t>5.3.34.</t>
    </r>
    <r>
      <rPr>
        <sz val="10"/>
        <rFont val="Times New Roman"/>
        <family val="1"/>
        <charset val="204"/>
      </rPr>
      <t>То же, без покрытия</t>
    </r>
  </si>
  <si>
    <r>
      <t>5.3.35.</t>
    </r>
    <r>
      <rPr>
        <sz val="10"/>
        <rFont val="Times New Roman"/>
        <family val="1"/>
        <charset val="204"/>
      </rPr>
      <t>Окраска ковера</t>
    </r>
  </si>
  <si>
    <r>
      <t>5.3.36.</t>
    </r>
    <r>
      <rPr>
        <sz val="10"/>
        <rFont val="Times New Roman"/>
        <family val="1"/>
        <charset val="204"/>
      </rPr>
      <t>Замена крышки газового колодца</t>
    </r>
  </si>
  <si>
    <r>
      <t>5.3.37.</t>
    </r>
    <r>
      <rPr>
        <sz val="10"/>
        <rFont val="Times New Roman"/>
        <family val="1"/>
        <charset val="204"/>
      </rPr>
      <t>Замена люка газового колодца при асфальто-бетонном покрытии</t>
    </r>
  </si>
  <si>
    <t>люк</t>
  </si>
  <si>
    <r>
      <t>5.3.38.</t>
    </r>
    <r>
      <rPr>
        <sz val="10"/>
        <rFont val="Times New Roman"/>
        <family val="1"/>
        <charset val="204"/>
      </rPr>
      <t xml:space="preserve"> То же, без покрытия</t>
    </r>
  </si>
  <si>
    <r>
      <t>5.3.39.</t>
    </r>
    <r>
      <rPr>
        <sz val="10"/>
        <rFont val="Times New Roman"/>
        <family val="1"/>
        <charset val="204"/>
      </rPr>
      <t xml:space="preserve"> Замена перекрытия газового колодца при асфальто-бетонном покрытии</t>
    </r>
  </si>
  <si>
    <t>перекрытие</t>
  </si>
  <si>
    <r>
      <t>5.3.40.</t>
    </r>
    <r>
      <rPr>
        <sz val="10"/>
        <rFont val="Times New Roman"/>
        <family val="1"/>
        <charset val="204"/>
      </rPr>
      <t xml:space="preserve"> Ремонт верхней части футляра газопровода-ввода (набивка уплотнителем и заливка битумом)</t>
    </r>
  </si>
  <si>
    <r>
      <t>5.3.41.</t>
    </r>
    <r>
      <rPr>
        <sz val="10"/>
        <rFont val="Times New Roman"/>
        <family val="1"/>
        <charset val="204"/>
      </rPr>
      <t xml:space="preserve"> Ремонт футляра на надземном газопроводе</t>
    </r>
  </si>
  <si>
    <r>
      <t>5.3.42.</t>
    </r>
    <r>
      <rPr>
        <sz val="10"/>
        <rFont val="Times New Roman"/>
        <family val="1"/>
        <charset val="204"/>
      </rPr>
      <t xml:space="preserve"> Ремонт футляра на подземном газопроводе при асфальто-бетонном покрытии</t>
    </r>
  </si>
  <si>
    <r>
      <t>5.3.43.</t>
    </r>
    <r>
      <rPr>
        <sz val="10"/>
        <rFont val="Times New Roman"/>
        <family val="1"/>
        <charset val="204"/>
      </rPr>
      <t xml:space="preserve"> Ремонт футляра на подземном газопроводе без покрытия</t>
    </r>
  </si>
  <si>
    <r>
      <t>5.3.44.</t>
    </r>
    <r>
      <rPr>
        <sz val="10"/>
        <rFont val="Times New Roman"/>
        <family val="1"/>
        <charset val="204"/>
      </rPr>
      <t>Заделка концов футляра</t>
    </r>
  </si>
  <si>
    <r>
      <rPr>
        <b/>
        <sz val="10"/>
        <rFont val="Times New Roman"/>
        <family val="1"/>
        <charset val="204"/>
      </rPr>
      <t xml:space="preserve">5.3.45. </t>
    </r>
    <r>
      <rPr>
        <sz val="10"/>
        <rFont val="Times New Roman"/>
        <family val="1"/>
        <charset val="204"/>
      </rPr>
      <t>Замена футляра на подземном газопроводе с заливкой битумом концов футляра при диаметре до 200 мм</t>
    </r>
  </si>
  <si>
    <r>
      <rPr>
        <b/>
        <sz val="10"/>
        <rFont val="Times New Roman"/>
        <family val="1"/>
        <charset val="204"/>
      </rPr>
      <t>5.3.46.</t>
    </r>
    <r>
      <rPr>
        <sz val="10"/>
        <rFont val="Times New Roman"/>
        <family val="1"/>
        <charset val="204"/>
      </rPr>
      <t xml:space="preserve"> Замена вертикального футляра на надземном газопроводе с заливкой битумом верхнего конца футляра</t>
    </r>
  </si>
  <si>
    <r>
      <rPr>
        <b/>
        <sz val="10"/>
        <rFont val="Times New Roman"/>
        <family val="1"/>
        <charset val="204"/>
      </rPr>
      <t>5.3.47</t>
    </r>
    <r>
      <rPr>
        <sz val="10"/>
        <rFont val="Times New Roman"/>
        <family val="1"/>
        <charset val="204"/>
      </rPr>
      <t>. Пуск газа в газопроводы наружных сетей после выполнения ремонтных работ при длине газопровода до 50 м и диаметре 50-100м</t>
    </r>
  </si>
  <si>
    <t>пуск</t>
  </si>
  <si>
    <r>
      <rPr>
        <b/>
        <sz val="10"/>
        <rFont val="Times New Roman"/>
        <family val="1"/>
        <charset val="204"/>
      </rPr>
      <t>5.3.48</t>
    </r>
    <r>
      <rPr>
        <sz val="10"/>
        <rFont val="Times New Roman"/>
        <family val="1"/>
        <charset val="204"/>
      </rPr>
      <t>. Пуск газа в газопроводы наружных сетей после выполнения ремонтных работ при длине газопровода до 50 м и диаметре 101-200м</t>
    </r>
  </si>
  <si>
    <r>
      <rPr>
        <b/>
        <sz val="10"/>
        <rFont val="Times New Roman"/>
        <family val="1"/>
        <charset val="204"/>
      </rPr>
      <t>5.3.49.</t>
    </r>
    <r>
      <rPr>
        <sz val="10"/>
        <rFont val="Times New Roman"/>
        <family val="1"/>
        <charset val="204"/>
      </rPr>
      <t>Проверка на прочность и герметичность газопроводов-вводов при длине до 20м (два ввода) и диаметре до 100 мм</t>
    </r>
  </si>
  <si>
    <t>проверка</t>
  </si>
  <si>
    <r>
      <rPr>
        <b/>
        <sz val="10"/>
        <rFont val="Times New Roman"/>
        <family val="1"/>
        <charset val="204"/>
      </rPr>
      <t>5.3.50.</t>
    </r>
    <r>
      <rPr>
        <sz val="10"/>
        <rFont val="Times New Roman"/>
        <family val="1"/>
        <charset val="204"/>
      </rPr>
      <t>Проверка на прочность и герметичность газопроводов-вводов при длине до 20м (два ввода) и диаметре  101 -200мм</t>
    </r>
  </si>
  <si>
    <r>
      <rPr>
        <b/>
        <sz val="10"/>
        <rFont val="Times New Roman"/>
        <family val="1"/>
        <charset val="204"/>
      </rPr>
      <t>5.3.51</t>
    </r>
    <r>
      <rPr>
        <sz val="10"/>
        <rFont val="Times New Roman"/>
        <family val="1"/>
        <charset val="204"/>
      </rPr>
      <t>. Проверка герметичности подземного газопровода опрессовкой при диаметре до 100 мм</t>
    </r>
  </si>
  <si>
    <t>101-300 мм</t>
  </si>
  <si>
    <t>св. 300мм</t>
  </si>
  <si>
    <r>
      <rPr>
        <b/>
        <sz val="10"/>
        <rFont val="Times New Roman"/>
        <family val="1"/>
        <charset val="204"/>
      </rPr>
      <t>5.3.52</t>
    </r>
    <r>
      <rPr>
        <sz val="10"/>
        <rFont val="Times New Roman"/>
        <family val="1"/>
        <charset val="204"/>
      </rPr>
      <t>.Продувка наружного газопровода при диаметре до 100 мм</t>
    </r>
  </si>
  <si>
    <r>
      <rPr>
        <b/>
        <sz val="10"/>
        <rFont val="Times New Roman"/>
        <family val="1"/>
        <charset val="204"/>
      </rPr>
      <t>5.3.53</t>
    </r>
    <r>
      <rPr>
        <sz val="10"/>
        <rFont val="Times New Roman"/>
        <family val="1"/>
        <charset val="204"/>
      </rPr>
      <t>. Ремонт опор под надземный газопровод (при работе на высоте с приставной лестницы прим. коэф.1,2)</t>
    </r>
  </si>
  <si>
    <r>
      <rPr>
        <b/>
        <sz val="10"/>
        <rFont val="Times New Roman"/>
        <family val="1"/>
        <charset val="204"/>
      </rPr>
      <t>5.3.54.</t>
    </r>
    <r>
      <rPr>
        <sz val="10"/>
        <rFont val="Times New Roman"/>
        <family val="1"/>
        <charset val="204"/>
      </rPr>
      <t xml:space="preserve"> То же, со сваркой</t>
    </r>
  </si>
  <si>
    <r>
      <rPr>
        <b/>
        <sz val="10"/>
        <rFont val="Times New Roman"/>
        <family val="1"/>
        <charset val="204"/>
      </rPr>
      <t xml:space="preserve">5.3.55. </t>
    </r>
    <r>
      <rPr>
        <sz val="10"/>
        <rFont val="Times New Roman"/>
        <family val="1"/>
        <charset val="204"/>
      </rPr>
      <t>Бетонирование опор под надземный газопровод</t>
    </r>
  </si>
  <si>
    <r>
      <rPr>
        <b/>
        <sz val="10"/>
        <rFont val="Times New Roman"/>
        <family val="1"/>
        <charset val="204"/>
      </rPr>
      <t xml:space="preserve">5.3.56. </t>
    </r>
    <r>
      <rPr>
        <sz val="10"/>
        <rFont val="Times New Roman"/>
        <family val="1"/>
        <charset val="204"/>
      </rPr>
      <t>Пристрелка кронштейнов для фасадных газопроводов</t>
    </r>
  </si>
  <si>
    <r>
      <rPr>
        <b/>
        <sz val="10"/>
        <rFont val="Times New Roman"/>
        <family val="1"/>
        <charset val="204"/>
      </rPr>
      <t>5.3.57.</t>
    </r>
    <r>
      <rPr>
        <sz val="10"/>
        <rFont val="Times New Roman"/>
        <family val="1"/>
        <charset val="204"/>
      </rPr>
      <t>Понижение давления в газопроводе на период ремонтных работ (На каждое последующее ГРП применять коэф. 0,5)</t>
    </r>
  </si>
  <si>
    <t>откл.устр-во в ГРП</t>
  </si>
  <si>
    <r>
      <rPr>
        <b/>
        <sz val="10"/>
        <rFont val="Times New Roman"/>
        <family val="1"/>
        <charset val="204"/>
      </rPr>
      <t xml:space="preserve">5.3.58. </t>
    </r>
    <r>
      <rPr>
        <sz val="10"/>
        <rFont val="Times New Roman"/>
        <family val="1"/>
        <charset val="204"/>
      </rPr>
      <t>Отключение фасадного участка газопровода (С установкой заглушки применять коэф. 3,0)</t>
    </r>
  </si>
  <si>
    <r>
      <rPr>
        <b/>
        <sz val="10"/>
        <rFont val="Times New Roman"/>
        <family val="1"/>
        <charset val="204"/>
      </rPr>
      <t xml:space="preserve">5.3.59. </t>
    </r>
    <r>
      <rPr>
        <sz val="10"/>
        <rFont val="Times New Roman"/>
        <family val="1"/>
        <charset val="204"/>
      </rPr>
      <t>Отключение подземного тупикового газопровода при наличии гидрозатвора</t>
    </r>
  </si>
  <si>
    <r>
      <rPr>
        <b/>
        <sz val="10"/>
        <rFont val="Times New Roman"/>
        <family val="1"/>
        <charset val="204"/>
      </rPr>
      <t xml:space="preserve">5.3.60. </t>
    </r>
    <r>
      <rPr>
        <sz val="10"/>
        <rFont val="Times New Roman"/>
        <family val="1"/>
        <charset val="204"/>
      </rPr>
      <t>Отключение подземного тупикового газопровода при наличии задвижки с установкой заглушки при диаметре задвижки до 100 мм</t>
    </r>
  </si>
  <si>
    <r>
      <rPr>
        <b/>
        <sz val="10"/>
        <rFont val="Times New Roman"/>
        <family val="1"/>
        <charset val="204"/>
      </rPr>
      <t>5.3.61.</t>
    </r>
    <r>
      <rPr>
        <sz val="10"/>
        <rFont val="Times New Roman"/>
        <family val="1"/>
        <charset val="204"/>
      </rPr>
      <t xml:space="preserve"> Отключение подземного закольцованного газопровода при диаметре задвижки до 100 мм</t>
    </r>
  </si>
  <si>
    <r>
      <rPr>
        <b/>
        <sz val="10"/>
        <rFont val="Times New Roman"/>
        <family val="1"/>
        <charset val="204"/>
      </rPr>
      <t>5.3.62.</t>
    </r>
    <r>
      <rPr>
        <sz val="10"/>
        <rFont val="Times New Roman"/>
        <family val="1"/>
        <charset val="204"/>
      </rPr>
      <t xml:space="preserve"> Установка или снятие заглушки на газопроводе - вводе</t>
    </r>
  </si>
  <si>
    <t>заглушка</t>
  </si>
  <si>
    <r>
      <rPr>
        <b/>
        <sz val="10"/>
        <rFont val="Times New Roman"/>
        <family val="1"/>
        <charset val="204"/>
      </rPr>
      <t>5.3.63.</t>
    </r>
    <r>
      <rPr>
        <sz val="10"/>
        <rFont val="Times New Roman"/>
        <family val="1"/>
        <charset val="204"/>
      </rPr>
      <t xml:space="preserve"> Установка или снятие заглушки в колодце</t>
    </r>
  </si>
  <si>
    <r>
      <rPr>
        <b/>
        <sz val="10"/>
        <rFont val="Times New Roman"/>
        <family val="1"/>
        <charset val="204"/>
      </rPr>
      <t>5.3.64.</t>
    </r>
    <r>
      <rPr>
        <sz val="10"/>
        <rFont val="Times New Roman"/>
        <family val="1"/>
        <charset val="204"/>
      </rPr>
      <t xml:space="preserve"> Сверление отверстия в крышках газовых колодцев</t>
    </r>
  </si>
  <si>
    <r>
      <rPr>
        <b/>
        <sz val="10"/>
        <rFont val="Times New Roman"/>
        <family val="1"/>
        <charset val="204"/>
      </rPr>
      <t>5.3.65.</t>
    </r>
    <r>
      <rPr>
        <sz val="10"/>
        <rFont val="Times New Roman"/>
        <family val="1"/>
        <charset val="204"/>
      </rPr>
      <t xml:space="preserve"> Сверление отверстия в защитном футляре газопровода-ввода</t>
    </r>
  </si>
  <si>
    <r>
      <rPr>
        <b/>
        <sz val="10"/>
        <rFont val="Times New Roman"/>
        <family val="1"/>
        <charset val="204"/>
      </rPr>
      <t>5.3.66.</t>
    </r>
    <r>
      <rPr>
        <sz val="10"/>
        <rFont val="Times New Roman"/>
        <family val="1"/>
        <charset val="204"/>
      </rPr>
      <t xml:space="preserve"> Оповещение потребителей об отключении газа на период ремонтных работ (до 5 домов на вводе)</t>
    </r>
  </si>
  <si>
    <r>
      <rPr>
        <b/>
        <sz val="10"/>
        <rFont val="Times New Roman"/>
        <family val="1"/>
        <charset val="204"/>
      </rPr>
      <t>5.3.67.</t>
    </r>
    <r>
      <rPr>
        <sz val="10"/>
        <rFont val="Times New Roman"/>
        <family val="1"/>
        <charset val="204"/>
      </rPr>
      <t xml:space="preserve"> Оповещение потребителей об отключении газа на период ремонтных работ (6-15 домов на вводе)</t>
    </r>
  </si>
  <si>
    <r>
      <rPr>
        <b/>
        <sz val="10"/>
        <rFont val="Times New Roman"/>
        <family val="1"/>
        <charset val="204"/>
      </rPr>
      <t>5.3.68.</t>
    </r>
    <r>
      <rPr>
        <sz val="10"/>
        <rFont val="Times New Roman"/>
        <family val="1"/>
        <charset val="204"/>
      </rPr>
      <t xml:space="preserve"> Оповещение потребителей об отключении газа на период ремонтных работ (св.15 домов на вводе)</t>
    </r>
  </si>
  <si>
    <t xml:space="preserve"> Глава 2.Приборное техническое обслуживание подземных газопроводов</t>
  </si>
  <si>
    <r>
      <t xml:space="preserve">5.2.1 </t>
    </r>
    <r>
      <rPr>
        <sz val="10"/>
        <rFont val="Times New Roman"/>
        <family val="1"/>
        <charset val="204"/>
      </rPr>
      <t>Определение точного местоположения газопроводов трассоискателем типа АНПИ</t>
    </r>
  </si>
  <si>
    <r>
      <t xml:space="preserve">5.2.2 </t>
    </r>
    <r>
      <rPr>
        <sz val="10"/>
        <rFont val="Times New Roman"/>
        <family val="1"/>
        <charset val="204"/>
      </rPr>
      <t>Проверка сосотояния изоляционного покрытия подземных(уличных) газопроводов с использованием приборов типа АНПИ.</t>
    </r>
  </si>
  <si>
    <r>
      <t xml:space="preserve">5.2.3 </t>
    </r>
    <r>
      <rPr>
        <sz val="10"/>
        <rFont val="Times New Roman"/>
        <family val="1"/>
        <charset val="204"/>
      </rPr>
      <t>Проверка подземных (уличных) газопроводов на герметичность приборами типа ГИВ-М и др.</t>
    </r>
  </si>
  <si>
    <r>
      <t xml:space="preserve">5.2.4 </t>
    </r>
    <r>
      <rPr>
        <sz val="10"/>
        <rFont val="Times New Roman"/>
        <family val="1"/>
        <charset val="204"/>
      </rPr>
      <t>Комплексный приборный метод обследования уличных подземных газопроводов на герметичность и целосность изоляционного покрытия</t>
    </r>
    <r>
      <rPr>
        <b/>
        <sz val="10"/>
        <rFont val="Times New Roman"/>
        <family val="1"/>
        <charset val="204"/>
      </rPr>
      <t xml:space="preserve"> с </t>
    </r>
    <r>
      <rPr>
        <sz val="10"/>
        <rFont val="Times New Roman"/>
        <family val="1"/>
        <charset val="204"/>
      </rPr>
      <t>использованием приборов типа АНПИ, ГИВ-М и др.</t>
    </r>
  </si>
  <si>
    <r>
      <rPr>
        <b/>
        <sz val="10"/>
        <rFont val="Times New Roman"/>
        <family val="1"/>
        <charset val="204"/>
      </rPr>
      <t>5.2.6</t>
    </r>
    <r>
      <rPr>
        <sz val="10"/>
        <rFont val="Times New Roman"/>
        <family val="1"/>
        <charset val="204"/>
      </rPr>
      <t xml:space="preserve"> Контроль качества изоляционного покрытия в местах врезок и шурфах приборным методом обследования при деаметре газопровода до 100мм</t>
    </r>
  </si>
  <si>
    <t>место врезки (шурф)</t>
  </si>
  <si>
    <t>Техническое обслуживание и ревизия контрольно-измерительных приборов и автоматики</t>
  </si>
  <si>
    <t>Техническое обслуживание и ревизия контрольно-измерительных приборов и автоматики на 1котёл-паровые котлы (обоснование хронометраж)</t>
  </si>
  <si>
    <t>Техническое обслуживание и ревизия контрольно-измерительных приборов и автоматики на 1котёл-средней мощности (обоснование хронометраж)</t>
  </si>
  <si>
    <t>Техническое обслуживание и ревизия контрольно-измерительных приборов и автоматики на 1котёл-малой мощности (обоснование хронометраж)</t>
  </si>
  <si>
    <t>Ремонт блоков питания автоматики и регулирование процесса горения (обоснование хронометраж)</t>
  </si>
  <si>
    <t>котёл</t>
  </si>
  <si>
    <t>Раздел 6. Электрохимическая защита газопроводов от коррозии</t>
  </si>
  <si>
    <t>Глава 2. Техническое обслуживание электрозащитных устройств</t>
  </si>
  <si>
    <t>6.2.15. Измерение сопротивления растеканию тока заземляющих устройств или анодного заземления</t>
  </si>
  <si>
    <t>пункт измерения</t>
  </si>
  <si>
    <t>6.2.26. Проверка исправности изолирующего фланцевого (муфтового) соединения на вводах газопровода с выдачей заключения</t>
  </si>
  <si>
    <t>6.2.33. Технический осмотр неавтоматической станции катодной защиты</t>
  </si>
  <si>
    <t>станция</t>
  </si>
  <si>
    <t>6.2.38. Проверка эффективности действия катодной или дренажной на установки на сложных электронных схемах при измерении разности потенциалов до 4 пунктов (при измерении разности потенциалов сверх 10 пунктов на каждый последующий пункт применять коэф. 0,085)</t>
  </si>
  <si>
    <t>до 6 пунктов</t>
  </si>
  <si>
    <t>до 8 пунктов</t>
  </si>
  <si>
    <t>до 10 пунктов</t>
  </si>
  <si>
    <t>6.2.43. Периодическая регулировка (наладка) режима работы неавтоматической ЭЗУ</t>
  </si>
  <si>
    <t>6.2.48. Проверка, регулировка и испытание под максимальной нагрузкой станции катодной защиты с управляемыми выпрямителями</t>
  </si>
  <si>
    <t>Глава 3.Текущий и катитальный ремонт</t>
  </si>
  <si>
    <t>6.3.18.Ремонт электроизмерительного блока на автоматической ЭЗУ при количестве заменяемых деталей блока до 10</t>
  </si>
  <si>
    <t xml:space="preserve"> блок</t>
  </si>
  <si>
    <t>6.3.25. Ремонт контактного устройства на анодном заземлении в ковере или колодце</t>
  </si>
  <si>
    <t>контактное устройство</t>
  </si>
  <si>
    <t>6.2.3. Измерение разности потенциалов визуальными приборами. Место измерения стальным или медно-сульфатным электродом: "сооружение-земля"</t>
  </si>
  <si>
    <t xml:space="preserve">6.2.4.Измерение разности потенциалов самопишущими  приборами.
 Место измерения :"сооружения-земля" при снятии показаний в течении 4 часов
             </t>
  </si>
  <si>
    <t>8 часов</t>
  </si>
  <si>
    <t>24 часов</t>
  </si>
  <si>
    <t>6.3.27. Ремонт контактного устройства на трубопроводе в колодце или ковере</t>
  </si>
  <si>
    <t xml:space="preserve">6.2.5.Измерение разности потенциалов самопишущими  приборами.
 Место измерения :"сооружения-сооружение" , "рельс-земля"при снятии показаний в течении 4 часов
               </t>
  </si>
  <si>
    <t>6.2.28.Проверка исправности контрольно-измерительного пункта, оборудованного медно-сульфатным электродом длительного действия</t>
  </si>
  <si>
    <t>КИП</t>
  </si>
  <si>
    <t>6.2.30.Технический осмотр протекторной защиты  при измерении медно-сульфатным электродом сравнения</t>
  </si>
  <si>
    <t>протекторн.защита</t>
  </si>
  <si>
    <t>6.2.31.Технический осмотр автоматичесой станции катодной защиты на сложных электронных схемах</t>
  </si>
  <si>
    <t>6.2.32.Технический осмотр автоматичесой станции катодной защиты на электронных схемах седней сложности</t>
  </si>
  <si>
    <t>6.2.34. Технический осмотр усиленной дренажной установки на сложных элетронных схемах</t>
  </si>
  <si>
    <t>6.2.36. Технический осмотр плляризованной дренажной установки</t>
  </si>
  <si>
    <t>6.2.37. Технический осмотр блока совместной защиты</t>
  </si>
  <si>
    <t>6.2.39. Проверка эффективности действия катодной или дренажной установки на средних электронных схемах при измерении разности потенциалов до 4 пунктов</t>
  </si>
  <si>
    <t>6.2.40. Проверка эффективности действия неавтоматической катодной или поляризованной дренажной установки при измерении разности потенциалов до 4 пунктов</t>
  </si>
  <si>
    <t xml:space="preserve"> 6.2.41.Переодическая регулировка режима работы автоматической ЭЗУ на сложных электронных схемах</t>
  </si>
  <si>
    <t xml:space="preserve"> 6.2.42.Переодическая регулировка режима работы автоматической ЭЗУ на  электронных схемах средней сложности</t>
  </si>
  <si>
    <t>6.3.9. Ремонт электронногоблока управления ЭЗУ при количестве заменяемых деталей до 2</t>
  </si>
  <si>
    <t>до 5</t>
  </si>
  <si>
    <t xml:space="preserve">до 8 </t>
  </si>
  <si>
    <t>до10</t>
  </si>
  <si>
    <t>6.3.16. Ремонт силового трансформатора ЭЗУ на сложных электронных схемах</t>
  </si>
  <si>
    <t>трансформ.</t>
  </si>
  <si>
    <t>6.3.19. Ремонт вентильных блоков на ЭЗУ при количестве заменяемых диодов до двух</t>
  </si>
  <si>
    <t>6.3.22. Ремонт дросселя магнитного усилителя неавтоматической  катодной станции  или поляризованного дренажа</t>
  </si>
  <si>
    <t>дроссель</t>
  </si>
  <si>
    <t>6.3.29.Ремонт изолирующих фланцевых соединений с заменой  изолирующей прокладки</t>
  </si>
  <si>
    <t>6.3.30.Ремонт контрольно-измерительного пункта на трубопроводе, оборудованном медно-сульфатным электродом сравнения длительного действия</t>
  </si>
  <si>
    <t>6.3.35. Замена электрической кабельной линиипри массе кабеля 10кг.</t>
  </si>
  <si>
    <t>1м кабеля</t>
  </si>
  <si>
    <t>6.3.37. Окраска шкафа</t>
  </si>
  <si>
    <t>шкаф</t>
  </si>
  <si>
    <t>6.3.42. Изготовление подставки из уголка</t>
  </si>
  <si>
    <t>подставка</t>
  </si>
  <si>
    <t>Раздел 7. Газорегуляторные пункты (ГРП), газорегуляторные установки (ГРУ) и шкафные газорегуляторные пункты (ШРП)</t>
  </si>
  <si>
    <t>Глава 1.Осмотр технического состояния (обход)</t>
  </si>
  <si>
    <r>
      <rPr>
        <b/>
        <sz val="10"/>
        <rFont val="Times New Roman"/>
        <family val="1"/>
        <charset val="204"/>
      </rPr>
      <t>7.1.1</t>
    </r>
    <r>
      <rPr>
        <sz val="10"/>
        <rFont val="Times New Roman"/>
        <family val="1"/>
        <charset val="204"/>
      </rPr>
      <t>. Осмотр технического состояния ГРП при одной нитке газопровода (в зимний рериод в пунктах 7.1.1.-7.1.5 применять коэф. 1,2)</t>
    </r>
  </si>
  <si>
    <t>пункт</t>
  </si>
  <si>
    <r>
      <rPr>
        <b/>
        <sz val="10"/>
        <rFont val="Times New Roman"/>
        <family val="1"/>
        <charset val="204"/>
      </rPr>
      <t>7.1.2.</t>
    </r>
    <r>
      <rPr>
        <sz val="10"/>
        <rFont val="Times New Roman"/>
        <family val="1"/>
        <charset val="204"/>
      </rPr>
      <t xml:space="preserve"> Осмотр технического состояния ГРП при двух нитках газопровода </t>
    </r>
  </si>
  <si>
    <r>
      <rPr>
        <b/>
        <sz val="10"/>
        <rFont val="Times New Roman"/>
        <family val="1"/>
        <charset val="204"/>
      </rPr>
      <t>7.1.3.</t>
    </r>
    <r>
      <rPr>
        <sz val="10"/>
        <rFont val="Times New Roman"/>
        <family val="1"/>
        <charset val="204"/>
      </rPr>
      <t xml:space="preserve"> Осмотр технического состояния ГРП при трех нитках газопровода </t>
    </r>
  </si>
  <si>
    <r>
      <rPr>
        <b/>
        <sz val="10"/>
        <rFont val="Times New Roman"/>
        <family val="1"/>
        <charset val="204"/>
      </rPr>
      <t>7.1.4.</t>
    </r>
    <r>
      <rPr>
        <sz val="10"/>
        <rFont val="Times New Roman"/>
        <family val="1"/>
        <charset val="204"/>
      </rPr>
      <t xml:space="preserve"> Осмотр технического состояния ШРП при одной нитке газопровода </t>
    </r>
  </si>
  <si>
    <r>
      <rPr>
        <b/>
        <sz val="10"/>
        <rFont val="Times New Roman"/>
        <family val="1"/>
        <charset val="204"/>
      </rPr>
      <t>7.1.5</t>
    </r>
    <r>
      <rPr>
        <sz val="10"/>
        <rFont val="Times New Roman"/>
        <family val="1"/>
        <charset val="204"/>
      </rPr>
      <t xml:space="preserve">. Осмотр технического состояния ШРП при двух нитках газопровода </t>
    </r>
  </si>
  <si>
    <r>
      <rPr>
        <b/>
        <sz val="10"/>
        <rFont val="Times New Roman"/>
        <family val="1"/>
        <charset val="204"/>
      </rPr>
      <t>7.1.6</t>
    </r>
    <r>
      <rPr>
        <sz val="10"/>
        <rFont val="Times New Roman"/>
        <family val="1"/>
        <charset val="204"/>
      </rPr>
      <t>. Осмотр технического состояния регулятора давления типа РДГК-6, РДГК-10, РДГК-20, РДГК-400, РДСК-50</t>
    </r>
  </si>
  <si>
    <t>Глава 2.Теническое обслуживание и текущий ремонт (ГРП, ГРУ, ШРП)</t>
  </si>
  <si>
    <r>
      <rPr>
        <b/>
        <sz val="10"/>
        <rFont val="Times New Roman"/>
        <family val="1"/>
        <charset val="204"/>
      </rPr>
      <t>7.2.1.</t>
    </r>
    <r>
      <rPr>
        <sz val="10"/>
        <rFont val="Times New Roman"/>
        <family val="1"/>
        <charset val="204"/>
      </rPr>
      <t xml:space="preserve"> Техническое обслуживание ГРП при одной нитке газопровода диаметром до 100 мм</t>
    </r>
  </si>
  <si>
    <t>ГРП</t>
  </si>
  <si>
    <r>
      <rPr>
        <b/>
        <sz val="10"/>
        <rFont val="Times New Roman"/>
        <family val="1"/>
        <charset val="204"/>
      </rPr>
      <t>7.2.3.</t>
    </r>
    <r>
      <rPr>
        <sz val="10"/>
        <rFont val="Times New Roman"/>
        <family val="1"/>
        <charset val="204"/>
      </rPr>
      <t xml:space="preserve"> Текущий ремонт оборудования ГРП при одной нитке газопровода</t>
    </r>
  </si>
  <si>
    <r>
      <rPr>
        <b/>
        <sz val="10"/>
        <rFont val="Times New Roman"/>
        <family val="1"/>
        <charset val="204"/>
      </rPr>
      <t xml:space="preserve">7.2.5. </t>
    </r>
    <r>
      <rPr>
        <sz val="10"/>
        <rFont val="Times New Roman"/>
        <family val="1"/>
        <charset val="204"/>
      </rPr>
      <t>Техническое обслуживание оборудования ШРП при одной нитке газопроводас одной ниткой газопровода</t>
    </r>
  </si>
  <si>
    <t>ШРП</t>
  </si>
  <si>
    <r>
      <rPr>
        <b/>
        <sz val="10"/>
        <rFont val="Times New Roman"/>
        <family val="1"/>
        <charset val="204"/>
      </rPr>
      <t xml:space="preserve">7.2.6. </t>
    </r>
    <r>
      <rPr>
        <sz val="10"/>
        <rFont val="Times New Roman"/>
        <family val="1"/>
        <charset val="204"/>
      </rPr>
      <t>То же, при двух нитках газопровода</t>
    </r>
  </si>
  <si>
    <r>
      <rPr>
        <b/>
        <sz val="10"/>
        <rFont val="Times New Roman"/>
        <family val="1"/>
        <charset val="204"/>
      </rPr>
      <t xml:space="preserve">7.2.16. </t>
    </r>
    <r>
      <rPr>
        <sz val="10"/>
        <rFont val="Times New Roman"/>
        <family val="1"/>
        <charset val="204"/>
      </rPr>
      <t>Отключение ГРП в колодце</t>
    </r>
  </si>
  <si>
    <r>
      <rPr>
        <b/>
        <sz val="10"/>
        <rFont val="Times New Roman"/>
        <family val="1"/>
        <charset val="204"/>
      </rPr>
      <t>7.2.17.</t>
    </r>
    <r>
      <rPr>
        <sz val="10"/>
        <rFont val="Times New Roman"/>
        <family val="1"/>
        <charset val="204"/>
      </rPr>
      <t xml:space="preserve"> То же, внутри помещения ГРП</t>
    </r>
  </si>
  <si>
    <r>
      <rPr>
        <b/>
        <sz val="10"/>
        <rFont val="Times New Roman"/>
        <family val="1"/>
        <charset val="204"/>
      </rPr>
      <t>7.2.18.</t>
    </r>
    <r>
      <rPr>
        <sz val="10"/>
        <rFont val="Times New Roman"/>
        <family val="1"/>
        <charset val="204"/>
      </rPr>
      <t xml:space="preserve"> Включение ГРП после остановки</t>
    </r>
  </si>
  <si>
    <r>
      <rPr>
        <b/>
        <sz val="10"/>
        <rFont val="Times New Roman"/>
        <family val="1"/>
        <charset val="204"/>
      </rPr>
      <t>7.2.19.</t>
    </r>
    <r>
      <rPr>
        <sz val="10"/>
        <rFont val="Times New Roman"/>
        <family val="1"/>
        <charset val="204"/>
      </rPr>
      <t xml:space="preserve"> Продувка газопровода в ГРП</t>
    </r>
  </si>
  <si>
    <r>
      <rPr>
        <b/>
        <sz val="10"/>
        <rFont val="Times New Roman"/>
        <family val="1"/>
        <charset val="204"/>
      </rPr>
      <t>7.2.21.</t>
    </r>
    <r>
      <rPr>
        <sz val="10"/>
        <rFont val="Times New Roman"/>
        <family val="1"/>
        <charset val="204"/>
      </rPr>
      <t xml:space="preserve"> Проверка параметров срабатывания и настройка ПКН, ПЗК и КПЗ с диаметром до 100 мм</t>
    </r>
  </si>
  <si>
    <r>
      <rPr>
        <b/>
        <sz val="10"/>
        <rFont val="Times New Roman"/>
        <family val="1"/>
        <charset val="204"/>
      </rPr>
      <t>7.2.22.</t>
    </r>
    <r>
      <rPr>
        <sz val="10"/>
        <rFont val="Times New Roman"/>
        <family val="1"/>
        <charset val="204"/>
      </rPr>
      <t xml:space="preserve"> Проверка параметров срабатывания и настройка ПСК-50</t>
    </r>
  </si>
  <si>
    <r>
      <rPr>
        <b/>
        <sz val="10"/>
        <rFont val="Times New Roman"/>
        <family val="1"/>
        <charset val="204"/>
      </rPr>
      <t>7.2.23.</t>
    </r>
    <r>
      <rPr>
        <sz val="10"/>
        <rFont val="Times New Roman"/>
        <family val="1"/>
        <charset val="204"/>
      </rPr>
      <t xml:space="preserve"> Проверка параметров срабатывания и настройка ПСК-80</t>
    </r>
  </si>
  <si>
    <r>
      <rPr>
        <b/>
        <sz val="10"/>
        <rFont val="Times New Roman"/>
        <family val="1"/>
        <charset val="204"/>
      </rPr>
      <t>7.2.24.</t>
    </r>
    <r>
      <rPr>
        <sz val="10"/>
        <rFont val="Times New Roman"/>
        <family val="1"/>
        <charset val="204"/>
      </rPr>
      <t xml:space="preserve"> Пневматическое испытание трубки электропроводки в ГРП</t>
    </r>
  </si>
  <si>
    <r>
      <t xml:space="preserve">7.2.25. </t>
    </r>
    <r>
      <rPr>
        <sz val="10"/>
        <rFont val="Times New Roman"/>
        <family val="1"/>
        <charset val="204"/>
      </rPr>
      <t>Продувка импульсных трубок в ГРП</t>
    </r>
  </si>
  <si>
    <r>
      <rPr>
        <b/>
        <sz val="10"/>
        <rFont val="Times New Roman"/>
        <family val="1"/>
        <charset val="204"/>
      </rPr>
      <t>7.2.26</t>
    </r>
    <r>
      <rPr>
        <sz val="10"/>
        <rFont val="Times New Roman"/>
        <family val="1"/>
        <charset val="204"/>
      </rPr>
      <t>. Очистка газового фильтра типа ФВ диаметром 50 мм</t>
    </r>
  </si>
  <si>
    <t xml:space="preserve"> Д-100 мм</t>
  </si>
  <si>
    <t>Д-200 мм</t>
  </si>
  <si>
    <r>
      <rPr>
        <b/>
        <sz val="10"/>
        <rFont val="Times New Roman"/>
        <family val="1"/>
        <charset val="204"/>
      </rPr>
      <t>7.2.27.</t>
    </r>
    <r>
      <rPr>
        <sz val="10"/>
        <rFont val="Times New Roman"/>
        <family val="1"/>
        <charset val="204"/>
      </rPr>
      <t xml:space="preserve"> Очистка от конденсата газового оборудования ГРП диаметром 50 мм</t>
    </r>
  </si>
  <si>
    <t>Д-100 мм</t>
  </si>
  <si>
    <r>
      <rPr>
        <b/>
        <sz val="10"/>
        <rFont val="Times New Roman"/>
        <family val="1"/>
        <charset val="204"/>
      </rPr>
      <t>7.2.28.</t>
    </r>
    <r>
      <rPr>
        <sz val="10"/>
        <rFont val="Times New Roman"/>
        <family val="1"/>
        <charset val="204"/>
      </rPr>
      <t xml:space="preserve"> Очистка от графита оборудования ГРП диаметром 50 мм</t>
    </r>
  </si>
  <si>
    <t xml:space="preserve">Глава 3.Капитальный ремонт </t>
  </si>
  <si>
    <r>
      <rPr>
        <b/>
        <sz val="10"/>
        <rFont val="Times New Roman"/>
        <family val="1"/>
        <charset val="204"/>
      </rPr>
      <t>7.3.16.</t>
    </r>
    <r>
      <rPr>
        <sz val="10"/>
        <rFont val="Times New Roman"/>
        <family val="1"/>
        <charset val="204"/>
      </rPr>
      <t xml:space="preserve"> Замена регулятора давления ШРП с регулятором типа РД-32М</t>
    </r>
  </si>
  <si>
    <t xml:space="preserve">                                   РД-50М</t>
  </si>
  <si>
    <t>Раздел 8. Резервуарные, испарительные и групповые балонные установки СУГ</t>
  </si>
  <si>
    <t>Глава 1. Техническое обслуживание резервуарных и газобаллонных установок. Техническое освидетельствование емкостей</t>
  </si>
  <si>
    <r>
      <t>8.1.7</t>
    </r>
    <r>
      <rPr>
        <sz val="10"/>
        <rFont val="Times New Roman"/>
        <family val="1"/>
        <charset val="204"/>
      </rPr>
      <t>. Внешний осмотр (обход) технического состояния резервуарной установки (На каждую послед.емкость в установке применять коэф. 0,7)</t>
    </r>
  </si>
  <si>
    <t>подземная емкость</t>
  </si>
  <si>
    <r>
      <t>8.1.8.</t>
    </r>
    <r>
      <rPr>
        <sz val="10"/>
        <rFont val="Times New Roman"/>
        <family val="1"/>
        <charset val="204"/>
      </rPr>
      <t xml:space="preserve"> Внешний осмотр (обход) подземного газопровода от резервуарной установки до ввода в дом</t>
    </r>
  </si>
  <si>
    <r>
      <t xml:space="preserve"> 8.1.9</t>
    </r>
    <r>
      <rPr>
        <sz val="10"/>
        <rFont val="Times New Roman"/>
        <family val="1"/>
        <charset val="204"/>
      </rPr>
      <t>.Техническое обслуживание резервуарной установки при одной редукционной головке в установке</t>
    </r>
  </si>
  <si>
    <r>
      <t>8.1.10</t>
    </r>
    <r>
      <rPr>
        <sz val="10"/>
        <rFont val="Times New Roman"/>
        <family val="1"/>
        <charset val="204"/>
      </rPr>
      <t xml:space="preserve"> То же, при двух редукционных головках</t>
    </r>
  </si>
  <si>
    <r>
      <t>8.1.11</t>
    </r>
    <r>
      <rPr>
        <sz val="10"/>
        <rFont val="Times New Roman"/>
        <family val="1"/>
        <charset val="204"/>
      </rPr>
      <t xml:space="preserve"> То же, при трех редукционных головках</t>
    </r>
  </si>
  <si>
    <r>
      <t>8.1.12</t>
    </r>
    <r>
      <rPr>
        <sz val="10"/>
        <rFont val="Times New Roman"/>
        <family val="1"/>
        <charset val="204"/>
      </rPr>
      <t xml:space="preserve"> То же, при четырех редукционных головках</t>
    </r>
  </si>
  <si>
    <r>
      <t>8.1.13</t>
    </r>
    <r>
      <rPr>
        <sz val="10"/>
        <rFont val="Times New Roman"/>
        <family val="1"/>
        <charset val="204"/>
      </rPr>
      <t xml:space="preserve"> Техническое обслуживание редукционной головки резервуарной установки</t>
    </r>
  </si>
  <si>
    <t>редукц.головка</t>
  </si>
  <si>
    <r>
      <t>8.1.14</t>
    </r>
    <r>
      <rPr>
        <sz val="10"/>
        <rFont val="Times New Roman"/>
        <family val="1"/>
        <charset val="204"/>
      </rPr>
      <t xml:space="preserve"> Техническое обслуживание испарителя типа РЭП</t>
    </r>
  </si>
  <si>
    <t>испаритель</t>
  </si>
  <si>
    <r>
      <t>8.1.15</t>
    </r>
    <r>
      <rPr>
        <sz val="10"/>
        <rFont val="Times New Roman"/>
        <family val="1"/>
        <charset val="204"/>
      </rPr>
      <t xml:space="preserve"> Техническое обслуживание испарителя типа ИГПО</t>
    </r>
  </si>
  <si>
    <r>
      <t>8.1.16</t>
    </r>
    <r>
      <rPr>
        <sz val="10"/>
        <rFont val="Times New Roman"/>
        <family val="1"/>
        <charset val="204"/>
      </rPr>
      <t xml:space="preserve"> Проверка технического состояния электрической части испарителей типа РЭП, ИП</t>
    </r>
  </si>
  <si>
    <r>
      <t>8.1.17</t>
    </r>
    <r>
      <rPr>
        <sz val="10"/>
        <rFont val="Times New Roman"/>
        <family val="1"/>
        <charset val="204"/>
      </rPr>
      <t xml:space="preserve"> Техническое освидетельствование резервуаров при объеме сосуда 2,5 м3</t>
    </r>
  </si>
  <si>
    <t>сосуд</t>
  </si>
  <si>
    <r>
      <t>8.1.18</t>
    </r>
    <r>
      <rPr>
        <sz val="10"/>
        <rFont val="Times New Roman"/>
        <family val="1"/>
        <charset val="204"/>
      </rPr>
      <t xml:space="preserve"> Техническое освидетельствование резервуаров при объеме сосуда 5,0 м3</t>
    </r>
  </si>
  <si>
    <r>
      <t>8.1.19</t>
    </r>
    <r>
      <rPr>
        <sz val="10"/>
        <rFont val="Times New Roman"/>
        <family val="1"/>
        <charset val="204"/>
      </rPr>
      <t xml:space="preserve"> Удаление неиспарившихся остатков из резервуарной емкости</t>
    </r>
  </si>
  <si>
    <t>1м3 газа</t>
  </si>
  <si>
    <r>
      <t>8.1.20</t>
    </r>
    <r>
      <rPr>
        <sz val="10"/>
        <rFont val="Times New Roman"/>
        <family val="1"/>
        <charset val="204"/>
      </rPr>
      <t xml:space="preserve"> Слив сжиженного газа в резервуарную установку</t>
    </r>
  </si>
  <si>
    <r>
      <rPr>
        <b/>
        <sz val="10"/>
        <rFont val="Times New Roman"/>
        <family val="1"/>
        <charset val="204"/>
      </rPr>
      <t>8.1.21.</t>
    </r>
    <r>
      <rPr>
        <sz val="10"/>
        <rFont val="Times New Roman"/>
        <family val="1"/>
        <charset val="204"/>
      </rPr>
      <t xml:space="preserve"> Техническое освидетельствование баллонов емкостью 5 л</t>
    </r>
  </si>
  <si>
    <t>баллон</t>
  </si>
  <si>
    <r>
      <t>8.1.22</t>
    </r>
    <r>
      <rPr>
        <sz val="10"/>
        <rFont val="Times New Roman"/>
        <family val="1"/>
        <charset val="204"/>
      </rPr>
      <t xml:space="preserve"> То же, емкостью 27 и 55л</t>
    </r>
  </si>
  <si>
    <r>
      <t>8.2.20</t>
    </r>
    <r>
      <rPr>
        <sz val="10"/>
        <rFont val="Times New Roman"/>
        <family val="1"/>
        <charset val="204"/>
      </rPr>
      <t xml:space="preserve"> Замена сальниковой набивки на задвижке резервуарной установки сжиженного газа</t>
    </r>
  </si>
  <si>
    <t>Ремонт манометров (обоснование хронометраж)</t>
  </si>
  <si>
    <t>Ремонт мембранных манометров</t>
  </si>
  <si>
    <t>Ремонт напоромеров</t>
  </si>
  <si>
    <t>напоромер</t>
  </si>
  <si>
    <t>Раздел 9. Внутренние газопроводы, газоиспользующие установки и газовое оборудование производственных зданий,котельных,общественных зданий прооизводственного назначения.</t>
  </si>
  <si>
    <t>Глава 1.Техническое обслуживание</t>
  </si>
  <si>
    <r>
      <rPr>
        <b/>
        <sz val="10"/>
        <rFont val="Times New Roman"/>
        <family val="1"/>
        <charset val="204"/>
      </rPr>
      <t>9.1.1.</t>
    </r>
    <r>
      <rPr>
        <sz val="10"/>
        <rFont val="Times New Roman"/>
        <family val="1"/>
        <charset val="204"/>
      </rPr>
      <t xml:space="preserve"> Отключение (консервация) на летний период газового оборудования котельной с котлом малой мощности (до 1Гкал/ч) с автоматикой (на каждый последующий котел применять коэф. 0,33)</t>
    </r>
  </si>
  <si>
    <r>
      <rPr>
        <b/>
        <sz val="10"/>
        <rFont val="Times New Roman"/>
        <family val="1"/>
        <charset val="204"/>
      </rPr>
      <t>9.1.2.</t>
    </r>
    <r>
      <rPr>
        <sz val="10"/>
        <rFont val="Times New Roman"/>
        <family val="1"/>
        <charset val="204"/>
      </rPr>
      <t xml:space="preserve"> Отключение (консервация) на летний период газового оборудования котельной с котлом малой мощности (до 1Гкал/ч) без автоматики (на каждый последующий котел применять коэф. 0,28)</t>
    </r>
  </si>
  <si>
    <r>
      <rPr>
        <b/>
        <sz val="10"/>
        <rFont val="Times New Roman"/>
        <family val="1"/>
        <charset val="204"/>
      </rPr>
      <t>9.1.3.</t>
    </r>
    <r>
      <rPr>
        <sz val="10"/>
        <rFont val="Times New Roman"/>
        <family val="1"/>
        <charset val="204"/>
      </rPr>
      <t xml:space="preserve"> Отключение (консервация) на летний период газового оборудования котельной с котлом средней мощности (от 1 до 5 Гкал/ч) с  автоматикой (на каждый последующий котел применять коэф. 0,5)</t>
    </r>
  </si>
  <si>
    <r>
      <rPr>
        <b/>
        <sz val="10"/>
        <rFont val="Times New Roman"/>
        <family val="1"/>
        <charset val="204"/>
      </rPr>
      <t>9.1.4.</t>
    </r>
    <r>
      <rPr>
        <sz val="10"/>
        <rFont val="Times New Roman"/>
        <family val="1"/>
        <charset val="204"/>
      </rPr>
      <t xml:space="preserve"> Отключение (консервация) на летний период газового оборудования котельной с котлом средней мощности (от 1 до 5 Гкал/ч) без автоматики (на каждый последующий котел применять коэф. 0,4)</t>
    </r>
  </si>
  <si>
    <r>
      <rPr>
        <b/>
        <sz val="10"/>
        <rFont val="Times New Roman"/>
        <family val="1"/>
        <charset val="204"/>
      </rPr>
      <t>9.1.5.</t>
    </r>
    <r>
      <rPr>
        <sz val="10"/>
        <rFont val="Times New Roman"/>
        <family val="1"/>
        <charset val="204"/>
      </rPr>
      <t xml:space="preserve"> Сезонное отключение технологических горелок печей (агрегатов) промышленных или сельскохозяйственных предприятий</t>
    </r>
  </si>
  <si>
    <r>
      <rPr>
        <b/>
        <sz val="10"/>
        <rFont val="Times New Roman"/>
        <family val="1"/>
        <charset val="204"/>
      </rPr>
      <t>9.1.6.</t>
    </r>
    <r>
      <rPr>
        <sz val="10"/>
        <rFont val="Times New Roman"/>
        <family val="1"/>
        <charset val="204"/>
      </rPr>
      <t xml:space="preserve"> Отключение (консервация) на летний период горелок инфракрасного излучения (ГИИ) в сельскохозяйственных помещениях (на каждую последующую горелку применять коэф. 0,6)</t>
    </r>
  </si>
  <si>
    <r>
      <rPr>
        <b/>
        <sz val="10"/>
        <rFont val="Times New Roman"/>
        <family val="1"/>
        <charset val="204"/>
      </rPr>
      <t>9.1.7.</t>
    </r>
    <r>
      <rPr>
        <sz val="10"/>
        <rFont val="Times New Roman"/>
        <family val="1"/>
        <charset val="204"/>
      </rPr>
      <t xml:space="preserve"> Пуск в эксплуатацию (расконсервация) бытового отопительного газового оборудования с автоматическим устройством после отключения на летний период (на каждый последующий аппарат применять коэф.0,75)</t>
    </r>
  </si>
  <si>
    <r>
      <rPr>
        <b/>
        <sz val="10"/>
        <rFont val="Times New Roman"/>
        <family val="1"/>
        <charset val="204"/>
      </rPr>
      <t>9.1.8.</t>
    </r>
    <r>
      <rPr>
        <sz val="10"/>
        <rFont val="Times New Roman"/>
        <family val="1"/>
        <charset val="204"/>
      </rPr>
      <t xml:space="preserve"> То же, без автоматического устройства(на каждый последующий аппарат применять коэф.0,75)</t>
    </r>
  </si>
  <si>
    <r>
      <rPr>
        <b/>
        <sz val="10"/>
        <rFont val="Times New Roman"/>
        <family val="1"/>
        <charset val="204"/>
      </rPr>
      <t>9.1.9.</t>
    </r>
    <r>
      <rPr>
        <sz val="10"/>
        <rFont val="Times New Roman"/>
        <family val="1"/>
        <charset val="204"/>
      </rPr>
      <t xml:space="preserve"> Пуск в эксплуатацию (расконсервация) котельной с котлом малой мощности с автоматикой после отключения на летний период (на каждый последующий котел применять коэф. 0,3)</t>
    </r>
  </si>
  <si>
    <r>
      <rPr>
        <b/>
        <sz val="10"/>
        <rFont val="Times New Roman"/>
        <family val="1"/>
        <charset val="204"/>
      </rPr>
      <t>9.1.10.</t>
    </r>
    <r>
      <rPr>
        <sz val="10"/>
        <rFont val="Times New Roman"/>
        <family val="1"/>
        <charset val="204"/>
      </rPr>
      <t xml:space="preserve"> Пуск в эксплуатацию (расконсервация) котельной с котлом малой мощности без автоматики после отключения на летний период (на каждый последующий котел применять коэф. 0,2)</t>
    </r>
  </si>
  <si>
    <r>
      <rPr>
        <b/>
        <sz val="10"/>
        <rFont val="Times New Roman"/>
        <family val="1"/>
        <charset val="204"/>
      </rPr>
      <t>9.1.11.</t>
    </r>
    <r>
      <rPr>
        <sz val="10"/>
        <rFont val="Times New Roman"/>
        <family val="1"/>
        <charset val="204"/>
      </rPr>
      <t xml:space="preserve"> Пуск в эксплуатацию (расконсервация) котельной с котлом средней мощности с автоматикой после отключения на летний период (на каждый последующий котел применять коэф. 0,4)</t>
    </r>
  </si>
  <si>
    <r>
      <rPr>
        <b/>
        <sz val="10"/>
        <rFont val="Times New Roman"/>
        <family val="1"/>
        <charset val="204"/>
      </rPr>
      <t>9.1.12.</t>
    </r>
    <r>
      <rPr>
        <sz val="10"/>
        <rFont val="Times New Roman"/>
        <family val="1"/>
        <charset val="204"/>
      </rPr>
      <t xml:space="preserve"> Пуск в эксплуатацию (расконсервация) котельной с котлом средней мощности без автоматики после отключения на летний период (на каждый последующий котел применять коэф. 0,3)</t>
    </r>
  </si>
  <si>
    <r>
      <rPr>
        <b/>
        <sz val="10"/>
        <rFont val="Times New Roman"/>
        <family val="1"/>
        <charset val="204"/>
      </rPr>
      <t>9.1.13.</t>
    </r>
    <r>
      <rPr>
        <sz val="10"/>
        <rFont val="Times New Roman"/>
        <family val="1"/>
        <charset val="204"/>
      </rPr>
      <t xml:space="preserve"> Пуск в эксплуатацию (расконсервация) газового оборудования печей (агрегатов) сезонного действия промышленных или сельскохозяйственных производств(на каждый последующую горелку применять коэф. 0,7)</t>
    </r>
  </si>
  <si>
    <r>
      <rPr>
        <b/>
        <sz val="10"/>
        <rFont val="Times New Roman"/>
        <family val="1"/>
        <charset val="204"/>
      </rPr>
      <t>9.1.14.</t>
    </r>
    <r>
      <rPr>
        <sz val="10"/>
        <rFont val="Times New Roman"/>
        <family val="1"/>
        <charset val="204"/>
      </rPr>
      <t>Технический осмотр внутренних и наружных газопроводов предприятия</t>
    </r>
  </si>
  <si>
    <r>
      <rPr>
        <b/>
        <sz val="10"/>
        <rFont val="Times New Roman"/>
        <family val="1"/>
        <charset val="204"/>
      </rPr>
      <t>9.1.15.</t>
    </r>
    <r>
      <rPr>
        <sz val="10"/>
        <rFont val="Times New Roman"/>
        <family val="1"/>
        <charset val="204"/>
      </rPr>
      <t>Техническое обслуживание котельной с котлом малой мощности с автоматикой (На каждый последующий котел применять коэф.0,6)</t>
    </r>
  </si>
  <si>
    <r>
      <rPr>
        <b/>
        <sz val="10"/>
        <rFont val="Times New Roman"/>
        <family val="1"/>
        <charset val="204"/>
      </rPr>
      <t>9.1.16.</t>
    </r>
    <r>
      <rPr>
        <sz val="10"/>
        <rFont val="Times New Roman"/>
        <family val="1"/>
        <charset val="204"/>
      </rPr>
      <t>Техническое обслуживание котельной с котлом малой мощностибез автоматики (На каждый последующий котел применять коэф.0,5)</t>
    </r>
  </si>
  <si>
    <r>
      <rPr>
        <b/>
        <sz val="10"/>
        <rFont val="Times New Roman"/>
        <family val="1"/>
        <charset val="204"/>
      </rPr>
      <t>9.1.17.</t>
    </r>
    <r>
      <rPr>
        <sz val="10"/>
        <rFont val="Times New Roman"/>
        <family val="1"/>
        <charset val="204"/>
      </rPr>
      <t>Техническое обслуживание котельной с котлом средней мощности с автоматикой (На каждый последующий котел применять коэф.0,6)</t>
    </r>
  </si>
  <si>
    <r>
      <rPr>
        <b/>
        <sz val="10"/>
        <rFont val="Times New Roman"/>
        <family val="1"/>
        <charset val="204"/>
      </rPr>
      <t>9.1.18.</t>
    </r>
    <r>
      <rPr>
        <sz val="10"/>
        <rFont val="Times New Roman"/>
        <family val="1"/>
        <charset val="204"/>
      </rPr>
      <t>Техническое обслуживание котельной с котлом средней мощности без автоматики (На каждый последующий котел применять коэф.0,5)</t>
    </r>
  </si>
  <si>
    <r>
      <rPr>
        <b/>
        <sz val="10"/>
        <rFont val="Times New Roman"/>
        <family val="1"/>
        <charset val="204"/>
      </rPr>
      <t>9.1.19.</t>
    </r>
    <r>
      <rPr>
        <sz val="10"/>
        <rFont val="Times New Roman"/>
        <family val="1"/>
        <charset val="204"/>
      </rPr>
      <t xml:space="preserve"> Техническое обслуживание газового оборудования печи по производству вафель</t>
    </r>
  </si>
  <si>
    <r>
      <rPr>
        <b/>
        <sz val="10"/>
        <rFont val="Times New Roman"/>
        <family val="1"/>
        <charset val="204"/>
      </rPr>
      <t>9.1.20.</t>
    </r>
    <r>
      <rPr>
        <sz val="10"/>
        <rFont val="Times New Roman"/>
        <family val="1"/>
        <charset val="204"/>
      </rPr>
      <t xml:space="preserve"> То же, по выпечке печенья</t>
    </r>
  </si>
  <si>
    <r>
      <rPr>
        <b/>
        <sz val="10"/>
        <rFont val="Times New Roman"/>
        <family val="1"/>
        <charset val="204"/>
      </rPr>
      <t>9.1.21.</t>
    </r>
    <r>
      <rPr>
        <sz val="10"/>
        <rFont val="Times New Roman"/>
        <family val="1"/>
        <charset val="204"/>
      </rPr>
      <t>Техническое обслуживание котельной с котлом средней мощности без автоматики (На каждый последующий котел применять коэф.0,5)</t>
    </r>
  </si>
  <si>
    <r>
      <rPr>
        <b/>
        <sz val="10"/>
        <rFont val="Times New Roman"/>
        <family val="1"/>
        <charset val="204"/>
      </rPr>
      <t>9.1.22.</t>
    </r>
    <r>
      <rPr>
        <sz val="10"/>
        <rFont val="Times New Roman"/>
        <family val="1"/>
        <charset val="204"/>
      </rPr>
      <t>Техническое обслуживание газового оборудования печей кирпичного или стекольного завода</t>
    </r>
  </si>
  <si>
    <r>
      <rPr>
        <b/>
        <sz val="10"/>
        <rFont val="Times New Roman"/>
        <family val="1"/>
        <charset val="204"/>
      </rPr>
      <t>9.1.23.</t>
    </r>
    <r>
      <rPr>
        <sz val="10"/>
        <rFont val="Times New Roman"/>
        <family val="1"/>
        <charset val="204"/>
      </rPr>
      <t>Техническое обслуживание газового оборудования агрегата витаминной муки (АВМ) или асфальто-бетонного завода (АБЗ)</t>
    </r>
  </si>
  <si>
    <r>
      <rPr>
        <b/>
        <sz val="10"/>
        <rFont val="Times New Roman"/>
        <family val="1"/>
        <charset val="204"/>
      </rPr>
      <t>9.1.24.</t>
    </r>
    <r>
      <rPr>
        <sz val="10"/>
        <rFont val="Times New Roman"/>
        <family val="1"/>
        <charset val="204"/>
      </rPr>
      <t xml:space="preserve"> Проверка герметичности (контрольная опрессовка) внутренних газопроводов и газового оборудования комунально-бытовых предприятий</t>
    </r>
  </si>
  <si>
    <r>
      <rPr>
        <b/>
        <sz val="10"/>
        <rFont val="Times New Roman"/>
        <family val="1"/>
        <charset val="204"/>
      </rPr>
      <t>9.1.25.</t>
    </r>
    <r>
      <rPr>
        <sz val="10"/>
        <rFont val="Times New Roman"/>
        <family val="1"/>
        <charset val="204"/>
      </rPr>
      <t>Проверка герметичности (контрольная опрессовка) внутренних газопроводов и газового оборудования котельных, печей, агрегатов промышленных и сельскохозяйственных производств</t>
    </r>
  </si>
  <si>
    <r>
      <rPr>
        <b/>
        <sz val="10"/>
        <rFont val="Times New Roman"/>
        <family val="1"/>
        <charset val="204"/>
      </rPr>
      <t>9.1.26.</t>
    </r>
    <r>
      <rPr>
        <sz val="10"/>
        <rFont val="Times New Roman"/>
        <family val="1"/>
        <charset val="204"/>
      </rPr>
      <t>Техническое обслуживание (ревизия) кранов в котельной при диаметре до 40 мм</t>
    </r>
  </si>
  <si>
    <t>св. 50 мм</t>
  </si>
  <si>
    <r>
      <rPr>
        <b/>
        <sz val="10"/>
        <rFont val="Times New Roman"/>
        <family val="1"/>
        <charset val="204"/>
      </rPr>
      <t>9.1.27.</t>
    </r>
    <r>
      <rPr>
        <sz val="10"/>
        <rFont val="Times New Roman"/>
        <family val="1"/>
        <charset val="204"/>
      </rPr>
      <t>Техническое обслуживание (ревизия) задвижки в котельной при диаметре газопровода до 100 мм</t>
    </r>
  </si>
  <si>
    <t>150 мм</t>
  </si>
  <si>
    <r>
      <rPr>
        <b/>
        <sz val="10"/>
        <rFont val="Times New Roman"/>
        <family val="1"/>
        <charset val="204"/>
      </rPr>
      <t>9.1.28.</t>
    </r>
    <r>
      <rPr>
        <sz val="10"/>
        <rFont val="Times New Roman"/>
        <family val="1"/>
        <charset val="204"/>
      </rPr>
      <t>Техническое обслуживание газовых счетчиков типа РГ-40</t>
    </r>
  </si>
  <si>
    <t>РГ-100</t>
  </si>
  <si>
    <t>РГ-250</t>
  </si>
  <si>
    <t>РГ-400</t>
  </si>
  <si>
    <t>РГ-600</t>
  </si>
  <si>
    <t>РГ-1000</t>
  </si>
  <si>
    <r>
      <rPr>
        <b/>
        <sz val="10"/>
        <rFont val="Times New Roman"/>
        <family val="1"/>
        <charset val="204"/>
      </rPr>
      <t>9.1.29.</t>
    </r>
    <r>
      <rPr>
        <sz val="10"/>
        <rFont val="Times New Roman"/>
        <family val="1"/>
        <charset val="204"/>
      </rPr>
      <t>Техническое обслуживание газовых счетчиков типа СГ-100</t>
    </r>
  </si>
  <si>
    <t>СГ-200</t>
  </si>
  <si>
    <t>СГ-400</t>
  </si>
  <si>
    <r>
      <rPr>
        <b/>
        <sz val="10"/>
        <rFont val="Times New Roman"/>
        <family val="1"/>
        <charset val="204"/>
      </rPr>
      <t>9.1.30.</t>
    </r>
    <r>
      <rPr>
        <sz val="10"/>
        <rFont val="Times New Roman"/>
        <family val="1"/>
        <charset val="204"/>
      </rPr>
      <t xml:space="preserve"> Техническое обслуживание расходомеров с переходом на байпас</t>
    </r>
  </si>
  <si>
    <r>
      <rPr>
        <b/>
        <sz val="10"/>
        <rFont val="Times New Roman"/>
        <family val="1"/>
        <charset val="204"/>
      </rPr>
      <t>9.1.31.</t>
    </r>
    <r>
      <rPr>
        <sz val="10"/>
        <rFont val="Times New Roman"/>
        <family val="1"/>
        <charset val="204"/>
      </rPr>
      <t xml:space="preserve"> Техническое обслуживание сигнализатора загазованности (кроме проверки контрольными смесями)</t>
    </r>
  </si>
  <si>
    <t>Проверить герметичность соединений газопровда и арматуры обмыливанием или прибором. (Хронометраж)</t>
  </si>
  <si>
    <t>Глава 2. Текущий и капитальный ремонт</t>
  </si>
  <si>
    <r>
      <rPr>
        <b/>
        <sz val="10"/>
        <rFont val="Times New Roman"/>
        <family val="1"/>
        <charset val="204"/>
      </rPr>
      <t>9.2.1.</t>
    </r>
    <r>
      <rPr>
        <sz val="10"/>
        <rFont val="Times New Roman"/>
        <family val="1"/>
        <charset val="204"/>
      </rPr>
      <t xml:space="preserve"> Текущий ремонт газового оборудования котельной с котлом малой мощности  автоматикой (на каждый последующий котел применять к цене коэф. 0,25)</t>
    </r>
  </si>
  <si>
    <r>
      <rPr>
        <b/>
        <sz val="10"/>
        <rFont val="Times New Roman"/>
        <family val="1"/>
        <charset val="204"/>
      </rPr>
      <t>9.2.2</t>
    </r>
    <r>
      <rPr>
        <sz val="10"/>
        <rFont val="Times New Roman"/>
        <family val="1"/>
        <charset val="204"/>
      </rPr>
      <t>. То же, без автоматики (на каждый последующий котел применять к цене коэф. 0,22)</t>
    </r>
  </si>
  <si>
    <r>
      <rPr>
        <b/>
        <sz val="10"/>
        <rFont val="Times New Roman"/>
        <family val="1"/>
        <charset val="204"/>
      </rPr>
      <t>9.2.3.</t>
    </r>
    <r>
      <rPr>
        <sz val="10"/>
        <rFont val="Times New Roman"/>
        <family val="1"/>
        <charset val="204"/>
      </rPr>
      <t xml:space="preserve"> Текущий ремонт газового оборудования котельной с котлом средней мощности с автоматикой (на каждый последующий котел применять к цене коэф. 0,25)</t>
    </r>
  </si>
  <si>
    <r>
      <rPr>
        <b/>
        <sz val="10"/>
        <rFont val="Times New Roman"/>
        <family val="1"/>
        <charset val="204"/>
      </rPr>
      <t>9.2.4</t>
    </r>
    <r>
      <rPr>
        <sz val="10"/>
        <rFont val="Times New Roman"/>
        <family val="1"/>
        <charset val="204"/>
      </rPr>
      <t>. То же, без автоматики (на каждый последующий котел применять к цене коэф. 0,22)</t>
    </r>
  </si>
  <si>
    <r>
      <rPr>
        <b/>
        <sz val="10"/>
        <rFont val="Times New Roman"/>
        <family val="1"/>
        <charset val="204"/>
      </rPr>
      <t>9.2.5.</t>
    </r>
    <r>
      <rPr>
        <sz val="10"/>
        <rFont val="Times New Roman"/>
        <family val="1"/>
        <charset val="204"/>
      </rPr>
      <t xml:space="preserve"> Текущий ремонт газового оборудования АВМ или АБЗ</t>
    </r>
  </si>
  <si>
    <r>
      <rPr>
        <b/>
        <sz val="10"/>
        <rFont val="Times New Roman"/>
        <family val="1"/>
        <charset val="204"/>
      </rPr>
      <t>9.2.6.</t>
    </r>
    <r>
      <rPr>
        <sz val="10"/>
        <rFont val="Times New Roman"/>
        <family val="1"/>
        <charset val="204"/>
      </rPr>
      <t xml:space="preserve"> Текущий ремонт газового оборудования печей кирпичного или стекольного завода</t>
    </r>
  </si>
  <si>
    <r>
      <rPr>
        <b/>
        <sz val="10"/>
        <rFont val="Times New Roman"/>
        <family val="1"/>
        <charset val="204"/>
      </rPr>
      <t>9.2.7.</t>
    </r>
    <r>
      <rPr>
        <sz val="10"/>
        <rFont val="Times New Roman"/>
        <family val="1"/>
        <charset val="204"/>
      </rPr>
      <t xml:space="preserve"> Текущий ремонт газового оборудования печи вафельной</t>
    </r>
  </si>
  <si>
    <r>
      <rPr>
        <b/>
        <sz val="10"/>
        <rFont val="Times New Roman"/>
        <family val="1"/>
        <charset val="204"/>
      </rPr>
      <t>9.2.8.</t>
    </r>
    <r>
      <rPr>
        <sz val="10"/>
        <rFont val="Times New Roman"/>
        <family val="1"/>
        <charset val="204"/>
      </rPr>
      <t>То же, печи по производству печенья</t>
    </r>
  </si>
  <si>
    <r>
      <rPr>
        <b/>
        <sz val="10"/>
        <rFont val="Times New Roman"/>
        <family val="1"/>
        <charset val="204"/>
      </rPr>
      <t>9.2.9.</t>
    </r>
    <r>
      <rPr>
        <sz val="10"/>
        <rFont val="Times New Roman"/>
        <family val="1"/>
        <charset val="204"/>
      </rPr>
      <t>Текущий ремонт газового оборудования битумноплавильных, металлоплавильных печей, кузнечного и литейного горна</t>
    </r>
  </si>
  <si>
    <r>
      <rPr>
        <b/>
        <sz val="10"/>
        <rFont val="Times New Roman"/>
        <family val="1"/>
        <charset val="204"/>
      </rPr>
      <t>9.2.10.</t>
    </r>
    <r>
      <rPr>
        <sz val="10"/>
        <rFont val="Times New Roman"/>
        <family val="1"/>
        <charset val="204"/>
      </rPr>
      <t>Ремонт, притирка и опрессовка задвижек диаметром до 80 мм</t>
    </r>
  </si>
  <si>
    <t>250 мм</t>
  </si>
  <si>
    <r>
      <rPr>
        <b/>
        <sz val="10"/>
        <rFont val="Times New Roman"/>
        <family val="1"/>
        <charset val="204"/>
      </rPr>
      <t>9.2.11.</t>
    </r>
    <r>
      <rPr>
        <sz val="10"/>
        <rFont val="Times New Roman"/>
        <family val="1"/>
        <charset val="204"/>
      </rPr>
      <t xml:space="preserve"> Устранение утечки газа на резьбовом соединении газопроводов в котельной при диаметре газопровода до 20 мм</t>
    </r>
  </si>
  <si>
    <t>21-40 мм</t>
  </si>
  <si>
    <t>41-60 мм</t>
  </si>
  <si>
    <r>
      <rPr>
        <b/>
        <sz val="10"/>
        <rFont val="Times New Roman"/>
        <family val="1"/>
        <charset val="204"/>
      </rPr>
      <t xml:space="preserve">9.2.12. </t>
    </r>
    <r>
      <rPr>
        <sz val="10"/>
        <rFont val="Times New Roman"/>
        <family val="1"/>
        <charset val="204"/>
      </rPr>
      <t>Замена пружины электромагнитного клапана</t>
    </r>
  </si>
  <si>
    <r>
      <rPr>
        <b/>
        <sz val="10"/>
        <rFont val="Times New Roman"/>
        <family val="1"/>
        <charset val="204"/>
      </rPr>
      <t xml:space="preserve">9.2.13. </t>
    </r>
    <r>
      <rPr>
        <sz val="10"/>
        <rFont val="Times New Roman"/>
        <family val="1"/>
        <charset val="204"/>
      </rPr>
      <t>Прочистка отверстий инжекционных горелок чугунных секционных котлов</t>
    </r>
  </si>
  <si>
    <r>
      <t>9.2.14.</t>
    </r>
    <r>
      <rPr>
        <sz val="10"/>
        <rFont val="Times New Roman"/>
        <family val="1"/>
        <charset val="204"/>
      </rPr>
      <t>Замена прокладки на газопроводе в котельную при диаметре до 50 мм</t>
    </r>
  </si>
  <si>
    <t>101-150 мм</t>
  </si>
  <si>
    <t>151-200 мм</t>
  </si>
  <si>
    <r>
      <t>9.2.15.</t>
    </r>
    <r>
      <rPr>
        <sz val="10"/>
        <rFont val="Times New Roman"/>
        <family val="1"/>
        <charset val="204"/>
      </rPr>
      <t>Замена задвижки крана на газопроводе в котельную при диаметре до 50 мм</t>
    </r>
  </si>
  <si>
    <r>
      <t>9.2.16.</t>
    </r>
    <r>
      <rPr>
        <sz val="10"/>
        <rFont val="Times New Roman"/>
        <family val="1"/>
        <charset val="204"/>
      </rPr>
      <t>Очистка фильтра газового счетчика</t>
    </r>
  </si>
  <si>
    <r>
      <t>9.2.17.</t>
    </r>
    <r>
      <rPr>
        <sz val="10"/>
        <rFont val="Times New Roman"/>
        <family val="1"/>
        <charset val="204"/>
      </rPr>
      <t>Демонтаж ротационного или турбинного газового счетчика с установкой перемычки</t>
    </r>
  </si>
  <si>
    <r>
      <t>9.2.18.</t>
    </r>
    <r>
      <rPr>
        <sz val="10"/>
        <rFont val="Times New Roman"/>
        <family val="1"/>
        <charset val="204"/>
      </rPr>
      <t>Замена газового счетчика типа: РГ-40</t>
    </r>
  </si>
  <si>
    <t>РГ-100 (СГ-100)</t>
  </si>
  <si>
    <t>РГ-250 (СГ-200)</t>
  </si>
  <si>
    <t>РГ-400 (СГ-400)</t>
  </si>
  <si>
    <t>РГ-600 (СГ-600)</t>
  </si>
  <si>
    <t>РГ-1000 (СГ-800, СГ-1000)</t>
  </si>
  <si>
    <r>
      <rPr>
        <b/>
        <sz val="10"/>
        <rFont val="Times New Roman"/>
        <family val="1"/>
        <charset val="204"/>
      </rPr>
      <t>9.2.19.</t>
    </r>
    <r>
      <rPr>
        <sz val="10"/>
        <rFont val="Times New Roman"/>
        <family val="1"/>
        <charset val="204"/>
      </rPr>
      <t xml:space="preserve"> Понижение давления в сетях на период ремонтных работ (на каждое последующее ГРП применять к цене коэф. 0,5)</t>
    </r>
  </si>
  <si>
    <t>откл.устр. в ГРП</t>
  </si>
  <si>
    <r>
      <t>9.2.20.</t>
    </r>
    <r>
      <rPr>
        <sz val="10"/>
        <rFont val="Times New Roman"/>
        <family val="1"/>
        <charset val="204"/>
      </rPr>
      <t>Установка заглушки на вводе в котельную при диаметре газопровода до 100 мм</t>
    </r>
  </si>
  <si>
    <t>10.1.29  .Проверка на плотность фланцевых, резьбовых соединений и сварных стыков на газопроводе в подъезде здания при диаметре до 32 мм</t>
  </si>
  <si>
    <t xml:space="preserve"> 10.2.208. Замена участка внутридомового газопровода длиной до одного метра 15 мм</t>
  </si>
  <si>
    <t xml:space="preserve"> 10.2.217. Отключение газового прибора с установкой заглушки</t>
  </si>
  <si>
    <t>Наладка газоиспользующего оборудования – плита газовая</t>
  </si>
  <si>
    <t>Наладка газоиспользующего оборудования – проточный водонагреватель</t>
  </si>
  <si>
    <t>Наладка газоиспользующего оборудования – отопительный аппарат</t>
  </si>
  <si>
    <t>Наладка газоиспользующего оборудования – емкостного водонагревателя повышенной сложности (типа Baxi и т.п.)</t>
  </si>
  <si>
    <t>Наладка газоиспользующего оборудования – настенного водонагревателя повышенной сложности (типа Baxi и т.п.)</t>
  </si>
  <si>
    <t>Наладка газоиспользующего оборудования – проточного водонагревателя повышенной сложности (типа Baxi и т.п.)</t>
  </si>
  <si>
    <t>10.2.1.Замена газовой плиты без изменения подводки с пуском газа и регулировкой работы горелок плиты</t>
  </si>
  <si>
    <t>10.1.1. Техническое обслуживание плиты двухгорелочной газовой</t>
  </si>
  <si>
    <t>10.1.2. Техническое обслуживание плиты трехгорелочной газовой</t>
  </si>
  <si>
    <t>10.1.3. Техническое обслуживание плиты четырехгорелочной газовой</t>
  </si>
  <si>
    <t xml:space="preserve">10.1.8.  То же , с плитой трехгорелочной       </t>
  </si>
  <si>
    <t>10.1.11. Техническое обслуживание проточного автоматического водонагревателя ВПГ</t>
  </si>
  <si>
    <t xml:space="preserve"> 10.1.86 Техническое обслуживание варочной поверхности без автоматики (хронометраж)
</t>
  </si>
  <si>
    <t xml:space="preserve"> 10.1.87 Техническое обслуживание варочной поверхности с автоматикой  (хронометраж)
</t>
  </si>
  <si>
    <t>10.2.404 Замена газового крана ДУ-15 на г/проводе диаметром до 32 (с материалом)</t>
  </si>
  <si>
    <t>10.2.405 Замена газового крана ДУ-20 на г/проводе диаметром до 32 (с материалом)</t>
  </si>
  <si>
    <t>10.2.406 Замена газового крана ДУ-25 на г/проводе диаметром до 32 (с материалом)</t>
  </si>
  <si>
    <t>10.2.407 Установка гибкого шланга длинной 1,0 м (с материалами)</t>
  </si>
  <si>
    <t>10.2.408 Установка гибкого шланга длинной 1,5 м (с материалами)</t>
  </si>
  <si>
    <t>10.2.409 Установка гибкого шланга длинной 2,0 м (с материалами)</t>
  </si>
  <si>
    <t>10.2.410 Установка гибкого шланга длинной 2,5 м (с материалами)</t>
  </si>
  <si>
    <t>10.1.68 Визуальная проверка состояния и герметичности бытового счетчика газа (СГ)</t>
  </si>
  <si>
    <t>(в ценах п.5.1.20-5.1.21 не учтены затраты на разработку грунта)</t>
  </si>
  <si>
    <r>
      <rPr>
        <b/>
        <sz val="10"/>
        <rFont val="Times New Roman"/>
        <family val="1"/>
        <charset val="204"/>
      </rPr>
      <t>5.1.2</t>
    </r>
    <r>
      <rPr>
        <sz val="10"/>
        <rFont val="Times New Roman"/>
        <family val="1"/>
        <charset val="204"/>
      </rPr>
      <t xml:space="preserve">.Обход и осмотр трассы подземногоуличного  газопровода                                                            </t>
    </r>
  </si>
  <si>
    <r>
      <rPr>
        <b/>
        <sz val="10"/>
        <rFont val="Times New Roman"/>
        <family val="1"/>
        <charset val="204"/>
      </rPr>
      <t>5.1.4</t>
    </r>
    <r>
      <rPr>
        <sz val="10"/>
        <rFont val="Times New Roman"/>
        <family val="1"/>
        <charset val="204"/>
      </rPr>
      <t>.Осмотр технического состояния и проверка на загазованность газового колодца</t>
    </r>
  </si>
  <si>
    <r>
      <rPr>
        <b/>
        <sz val="10"/>
        <rFont val="Times New Roman"/>
        <family val="1"/>
        <charset val="204"/>
      </rPr>
      <t>5.1.5.</t>
    </r>
    <r>
      <rPr>
        <sz val="10"/>
        <rFont val="Times New Roman"/>
        <family val="1"/>
        <charset val="204"/>
      </rPr>
      <t xml:space="preserve"> Проверка на загазованность газовых колодцев и камер (колодцев) инженерных подземных сооружений (коммуникаций) (При выполнении дополнительных работ, связанных с очисткой крышек колодцев от снега и льда применять коэф. 1,2)</t>
    </r>
  </si>
  <si>
    <r>
      <rPr>
        <b/>
        <sz val="10"/>
        <rFont val="Times New Roman"/>
        <family val="1"/>
        <charset val="204"/>
      </rPr>
      <t>5.1.6.</t>
    </r>
    <r>
      <rPr>
        <sz val="10"/>
        <rFont val="Times New Roman"/>
        <family val="1"/>
        <charset val="204"/>
      </rPr>
      <t xml:space="preserve"> Проверка на загазованность подвала здания (технического подполья), подлежащего проверке в зоне 15м от газопровода (при использовании штуцера применять коэф. 0,25)</t>
    </r>
  </si>
  <si>
    <r>
      <rPr>
        <b/>
        <sz val="10"/>
        <rFont val="Times New Roman"/>
        <family val="1"/>
        <charset val="204"/>
      </rPr>
      <t>5.1.7.</t>
    </r>
    <r>
      <rPr>
        <sz val="10"/>
        <rFont val="Times New Roman"/>
        <family val="1"/>
        <charset val="204"/>
      </rPr>
      <t xml:space="preserve"> Проверка на загазованность контрольной трубки (При выполнении дополнительных работ, связанных с очисткой крышки ковера от снега в пунктах 5.1.7. - 5.1.12. применять коэф. 1.2.</t>
    </r>
  </si>
  <si>
    <r>
      <rPr>
        <b/>
        <sz val="10"/>
        <rFont val="Times New Roman"/>
        <family val="1"/>
        <charset val="204"/>
      </rPr>
      <t>5.1.8.</t>
    </r>
    <r>
      <rPr>
        <sz val="10"/>
        <rFont val="Times New Roman"/>
        <family val="1"/>
        <charset val="204"/>
      </rPr>
      <t xml:space="preserve"> Проверка технического состояния контрольного проводника</t>
    </r>
  </si>
  <si>
    <r>
      <rPr>
        <b/>
        <sz val="10"/>
        <rFont val="Times New Roman"/>
        <family val="1"/>
        <charset val="204"/>
      </rPr>
      <t xml:space="preserve">5.1.9. </t>
    </r>
    <r>
      <rPr>
        <sz val="10"/>
        <rFont val="Times New Roman"/>
        <family val="1"/>
        <charset val="204"/>
      </rPr>
      <t>Проверка технического состояния гидрозатвора</t>
    </r>
  </si>
  <si>
    <r>
      <rPr>
        <b/>
        <sz val="10"/>
        <rFont val="Times New Roman"/>
        <family val="1"/>
        <charset val="204"/>
      </rPr>
      <t>5.1.11.</t>
    </r>
    <r>
      <rPr>
        <sz val="10"/>
        <rFont val="Times New Roman"/>
        <family val="1"/>
        <charset val="204"/>
      </rPr>
      <t xml:space="preserve"> Проверка технического состояния конденсатосборника с удалением конденсата давлением газа</t>
    </r>
  </si>
  <si>
    <r>
      <rPr>
        <b/>
        <sz val="10"/>
        <rFont val="Times New Roman"/>
        <family val="1"/>
        <charset val="204"/>
      </rPr>
      <t>5.1.36.</t>
    </r>
    <r>
      <rPr>
        <sz val="10"/>
        <rFont val="Times New Roman"/>
        <family val="1"/>
        <charset val="204"/>
      </rPr>
      <t xml:space="preserve"> Наблюдение со дня выдачи уведомления за производством земляных работ, проводимых с существующим газопроводом</t>
    </r>
  </si>
  <si>
    <r>
      <t xml:space="preserve">5.3.4. </t>
    </r>
    <r>
      <rPr>
        <sz val="10"/>
        <rFont val="Times New Roman"/>
        <family val="1"/>
        <charset val="204"/>
      </rPr>
      <t>Восстановление стенки газопровода наложением заплаты с условным диаметром газопровода до 200 мм</t>
    </r>
  </si>
  <si>
    <t>101-200 мм (при трех нитках применять к цене коэф.1.3.)</t>
  </si>
  <si>
    <r>
      <rPr>
        <b/>
        <sz val="10"/>
        <rFont val="Times New Roman"/>
        <family val="1"/>
        <charset val="204"/>
      </rPr>
      <t>7.2.2.</t>
    </r>
    <r>
      <rPr>
        <sz val="10"/>
        <rFont val="Times New Roman"/>
        <family val="1"/>
        <charset val="204"/>
      </rPr>
      <t xml:space="preserve"> Техническое обслуживание ГРП при двух нитках  газопровода диаметром до 100 мм (при трех нитках применять к цене коэф.1.3.)</t>
    </r>
  </si>
  <si>
    <r>
      <rPr>
        <b/>
        <sz val="10"/>
        <rFont val="Times New Roman"/>
        <family val="1"/>
        <charset val="204"/>
      </rPr>
      <t>7.2.4.</t>
    </r>
    <r>
      <rPr>
        <sz val="10"/>
        <rFont val="Times New Roman"/>
        <family val="1"/>
        <charset val="204"/>
      </rPr>
      <t xml:space="preserve"> То же, при двух нитках газопровода (при трех нитках применять к цене коэф.1.3.)</t>
    </r>
  </si>
  <si>
    <r>
      <t>7.2.7.</t>
    </r>
    <r>
      <rPr>
        <sz val="10"/>
        <rFont val="Times New Roman"/>
        <family val="1"/>
        <charset val="204"/>
      </rPr>
      <t xml:space="preserve"> Текущий ремонт оборудования ШРП при одной ниткой газопровода</t>
    </r>
  </si>
  <si>
    <r>
      <t>7.2.8.</t>
    </r>
    <r>
      <rPr>
        <sz val="10"/>
        <rFont val="Times New Roman"/>
        <family val="1"/>
        <charset val="204"/>
      </rPr>
      <t xml:space="preserve"> То же, при двух нитках газопровода</t>
    </r>
  </si>
  <si>
    <r>
      <t>8.2.22</t>
    </r>
    <r>
      <rPr>
        <sz val="10"/>
        <rFont val="Times New Roman"/>
        <family val="1"/>
        <charset val="204"/>
      </rPr>
      <t xml:space="preserve"> Окраска кожуха и арматуры редукционной головки</t>
    </r>
  </si>
  <si>
    <t>5.3.56. Пристрелка кронштейнов для фасадных газопроводов</t>
  </si>
  <si>
    <t>5.3.58. Отключение фасадного участка газопровода (С установкой заглушки применять коэф. 3,0)</t>
  </si>
  <si>
    <t>с 01.01.2019г.</t>
  </si>
  <si>
    <t>10.1.1.1. Техническое обслуживание плиты двухгорелочной газовой при наличии прибора учета газа</t>
  </si>
  <si>
    <t xml:space="preserve">10.1.2.1.  Техническое обслуживание плиты трехгорелочной газовой при наличии прибора учета газа
</t>
  </si>
  <si>
    <t xml:space="preserve">10.1.3.1. Техническое обслуживание плиты четырехгорелочной газовой при наличии прибора учета газа
</t>
  </si>
  <si>
    <r>
      <t>10.1.11</t>
    </r>
    <r>
      <rPr>
        <b/>
        <sz val="1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 xml:space="preserve"> 1.Техническое обслуживание проточного автоматического водонагревателя ВПГ при наличии прибора учета газа</t>
    </r>
  </si>
  <si>
    <t>10.1.12.1 То же, полуавтоматического водонагревателя при наличии прибора учета газа</t>
  </si>
  <si>
    <t>10.1.13.1.Техническое обслуживание емкостного водонагревателя  типа АОГВ-80, АОГВ-120, АОГВ-4,АОГВ-6,АОГВ-10при наличии прибора учета газа</t>
  </si>
  <si>
    <t>10.1.14.1. Техническое обслуживание емкостного водонагревателя  типа АОГВ-11, АОГВ-15, АОГВ-20, ДОН-16 при наличии прибора учета газа</t>
  </si>
  <si>
    <t>10.1.15.1. То  же  , типа АОГВ -17,5, АОГВ-23, АОГВ-29, КСТГ - В, САБКпри наличии прибора учета газа</t>
  </si>
  <si>
    <t>10.1.16. 1.То  же  , типа ЯИК,СИГНАЛ,АТРАМА,КРАБ,АРБАТ при наличии прибора учета газа</t>
  </si>
  <si>
    <t>10.1.17.1. То же, типа КЧМ, БЭМпри наличии прибора учета газа</t>
  </si>
  <si>
    <t>10.1.18. 1.техническое обслуживание  навесных котлов Мора,Нева, Авангард при наличии прибора учета газа</t>
  </si>
  <si>
    <t>10.1.19.1.Техническое обслуживание отопительного котла ВНИИСТО при наличии прибора учета газа</t>
  </si>
  <si>
    <t>10.1.2.1. Техническое обслуживание плиты трехгорелочной газовой при наличии прибора учета газа</t>
  </si>
  <si>
    <t>10.1.3.1. Техническое обслуживание плиты четырехгорелочной газовой при наличии прибора учета газа</t>
  </si>
  <si>
    <t>10.1.11.1. Техническое обслуживание проточного автоматического водонагревателя ВПГ при наличии прибора учета газа</t>
  </si>
  <si>
    <t>10.1.12.1. То же, полуавтоматического водонагревателя при наличии прибора учета газа</t>
  </si>
  <si>
    <t>10.1.13.1.Техническое обслуживание емкостного водонагревателя  типа АОГВ-80, АОГВ-120, АОГВ-4,АОГВ-6,АОГВ-10 при наличии прибора учета газа</t>
  </si>
  <si>
    <t>10.1.14.1.Техническое обслуживание емкостного водонагревателя  типа АОГВ-11, АОГВ-15, АОГВ-20, ДОН-16 при наличии прибора учета газа</t>
  </si>
  <si>
    <t>10.1.15.1. То  же  , типа АОГВ -17,5, АОГВ-23, АОГВ-29, КСТГ - В, САБК при наличии прибора учета газа</t>
  </si>
  <si>
    <t>10.1.16.1.То  же  , типа ЯИК,СИГНАЛ,АТРАМА,КРАБ,АРБАТпри наличии прибора учета газа</t>
  </si>
  <si>
    <t>10.1.17. 1. То же, типа КЧМ, БЭМ при наличии прибора учета газа</t>
  </si>
  <si>
    <t>10.1.18.1. техническое обслуживание  навесных котлов Мора,Нева, Авангард при наличии прибора учета газа</t>
  </si>
  <si>
    <t>10.1.19. 1.Техническое обслуживание отопительного котла ВНИИСТО при наличии прибора учета газа</t>
  </si>
  <si>
    <t>1 дом</t>
  </si>
  <si>
    <t>Аварийно-диспетчерское обеспечение</t>
  </si>
  <si>
    <t>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</si>
</sst>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-* #,##0.00_р_._-;\-* #,##0.00_р_._-;_-* &quot;-&quot;??_р_._-;_-@_-"/>
    <numFmt numFmtId="180" formatCode="0.0"/>
    <numFmt numFmtId="200" formatCode="#,##0.0"/>
    <numFmt numFmtId="201" formatCode="_-* #,##0.0_р_._-;\-* #,##0.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6" fillId="0" borderId="0"/>
    <xf numFmtId="171" fontId="7" fillId="0" borderId="0" applyFont="0" applyFill="0" applyBorder="0" applyAlignment="0" applyProtection="0"/>
  </cellStyleXfs>
  <cellXfs count="305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2" borderId="0" xfId="0" applyFont="1" applyFill="1" applyAlignment="1">
      <alignment wrapText="1"/>
    </xf>
    <xf numFmtId="0" fontId="0" fillId="2" borderId="0" xfId="0" applyFill="1"/>
    <xf numFmtId="0" fontId="4" fillId="0" borderId="0" xfId="0" applyFont="1" applyBorder="1" applyAlignment="1">
      <alignment wrapText="1"/>
    </xf>
    <xf numFmtId="0" fontId="4" fillId="0" borderId="0" xfId="0" applyFont="1" applyFill="1" applyAlignment="1">
      <alignment wrapText="1"/>
    </xf>
    <xf numFmtId="4" fontId="3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wrapText="1" readingOrder="1"/>
    </xf>
    <xf numFmtId="0" fontId="4" fillId="3" borderId="0" xfId="0" applyFont="1" applyFill="1" applyAlignment="1">
      <alignment wrapText="1"/>
    </xf>
    <xf numFmtId="49" fontId="8" fillId="0" borderId="2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wrapText="1"/>
    </xf>
    <xf numFmtId="2" fontId="1" fillId="0" borderId="0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4" fillId="0" borderId="2" xfId="0" applyFont="1" applyBorder="1" applyAlignment="1">
      <alignment horizontal="center" wrapText="1"/>
    </xf>
    <xf numFmtId="0" fontId="4" fillId="4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8" fillId="4" borderId="0" xfId="0" applyFont="1" applyFill="1" applyBorder="1" applyAlignment="1">
      <alignment wrapText="1"/>
    </xf>
    <xf numFmtId="0" fontId="8" fillId="4" borderId="0" xfId="0" quotePrefix="1" applyFont="1" applyFill="1" applyBorder="1" applyAlignment="1">
      <alignment wrapText="1" readingOrder="1"/>
    </xf>
    <xf numFmtId="3" fontId="4" fillId="4" borderId="0" xfId="0" applyNumberFormat="1" applyFont="1" applyFill="1" applyBorder="1" applyAlignment="1"/>
    <xf numFmtId="0" fontId="4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center" wrapText="1"/>
    </xf>
    <xf numFmtId="2" fontId="4" fillId="4" borderId="0" xfId="0" applyNumberFormat="1" applyFont="1" applyFill="1" applyAlignment="1">
      <alignment wrapText="1"/>
    </xf>
    <xf numFmtId="2" fontId="4" fillId="4" borderId="0" xfId="0" applyNumberFormat="1" applyFont="1" applyFill="1" applyAlignment="1">
      <alignment horizontal="left" wrapText="1"/>
    </xf>
    <xf numFmtId="180" fontId="4" fillId="4" borderId="0" xfId="0" applyNumberFormat="1" applyFont="1" applyFill="1" applyBorder="1" applyAlignment="1">
      <alignment horizontal="center" wrapText="1"/>
    </xf>
    <xf numFmtId="2" fontId="3" fillId="4" borderId="0" xfId="0" applyNumberFormat="1" applyFont="1" applyFill="1" applyAlignment="1">
      <alignment horizontal="center" wrapText="1"/>
    </xf>
    <xf numFmtId="2" fontId="3" fillId="4" borderId="0" xfId="0" applyNumberFormat="1" applyFont="1" applyFill="1" applyAlignment="1">
      <alignment horizontal="left" wrapText="1"/>
    </xf>
    <xf numFmtId="180" fontId="3" fillId="4" borderId="0" xfId="0" applyNumberFormat="1" applyFont="1" applyFill="1" applyBorder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0" xfId="0" applyFont="1" applyFill="1" applyAlignment="1"/>
    <xf numFmtId="0" fontId="4" fillId="0" borderId="5" xfId="0" applyFont="1" applyFill="1" applyBorder="1" applyAlignment="1">
      <alignment horizontal="left" wrapText="1"/>
    </xf>
    <xf numFmtId="2" fontId="0" fillId="4" borderId="0" xfId="0" applyNumberFormat="1" applyFill="1" applyBorder="1"/>
    <xf numFmtId="0" fontId="8" fillId="0" borderId="0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0" fontId="0" fillId="5" borderId="7" xfId="0" applyFill="1" applyBorder="1"/>
    <xf numFmtId="0" fontId="0" fillId="5" borderId="4" xfId="0" applyFill="1" applyBorder="1"/>
    <xf numFmtId="0" fontId="8" fillId="4" borderId="0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wrapText="1"/>
    </xf>
    <xf numFmtId="2" fontId="3" fillId="0" borderId="0" xfId="0" applyNumberFormat="1" applyFont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wrapText="1"/>
    </xf>
    <xf numFmtId="0" fontId="0" fillId="5" borderId="8" xfId="0" applyFill="1" applyBorder="1"/>
    <xf numFmtId="0" fontId="0" fillId="5" borderId="1" xfId="0" applyFill="1" applyBorder="1"/>
    <xf numFmtId="0" fontId="4" fillId="0" borderId="0" xfId="0" applyFont="1" applyFill="1" applyBorder="1" applyAlignment="1">
      <alignment wrapText="1"/>
    </xf>
    <xf numFmtId="49" fontId="8" fillId="5" borderId="9" xfId="0" applyNumberFormat="1" applyFont="1" applyFill="1" applyBorder="1" applyAlignment="1">
      <alignment horizontal="center" vertical="center" wrapText="1"/>
    </xf>
    <xf numFmtId="2" fontId="1" fillId="5" borderId="8" xfId="0" applyNumberFormat="1" applyFont="1" applyFill="1" applyBorder="1"/>
    <xf numFmtId="2" fontId="0" fillId="5" borderId="8" xfId="0" applyNumberFormat="1" applyFill="1" applyBorder="1"/>
    <xf numFmtId="4" fontId="4" fillId="0" borderId="1" xfId="0" applyNumberFormat="1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80" fontId="4" fillId="0" borderId="1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4" fillId="4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180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left" wrapText="1"/>
    </xf>
    <xf numFmtId="14" fontId="4" fillId="2" borderId="1" xfId="0" applyNumberFormat="1" applyFont="1" applyFill="1" applyBorder="1" applyAlignment="1">
      <alignment wrapText="1"/>
    </xf>
    <xf numFmtId="14" fontId="4" fillId="2" borderId="1" xfId="0" applyNumberFormat="1" applyFont="1" applyFill="1" applyBorder="1" applyAlignment="1">
      <alignment horizontal="left" wrapText="1"/>
    </xf>
    <xf numFmtId="14" fontId="4" fillId="2" borderId="11" xfId="0" applyNumberFormat="1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center" wrapText="1"/>
    </xf>
    <xf numFmtId="14" fontId="4" fillId="2" borderId="12" xfId="0" applyNumberFormat="1" applyFont="1" applyFill="1" applyBorder="1" applyAlignment="1">
      <alignment horizontal="left" wrapText="1"/>
    </xf>
    <xf numFmtId="14" fontId="4" fillId="2" borderId="13" xfId="0" applyNumberFormat="1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left" wrapText="1"/>
    </xf>
    <xf numFmtId="49" fontId="5" fillId="5" borderId="9" xfId="0" applyNumberFormat="1" applyFont="1" applyFill="1" applyBorder="1" applyAlignment="1">
      <alignment vertical="center" wrapText="1"/>
    </xf>
    <xf numFmtId="0" fontId="13" fillId="5" borderId="8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left" wrapText="1" indent="2"/>
    </xf>
    <xf numFmtId="49" fontId="4" fillId="5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4" borderId="0" xfId="0" applyNumberFormat="1" applyFont="1" applyFill="1" applyBorder="1" applyAlignment="1">
      <alignment horizontal="center" vertical="top"/>
    </xf>
    <xf numFmtId="3" fontId="4" fillId="4" borderId="1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4" fillId="4" borderId="0" xfId="0" applyFont="1" applyFill="1" applyAlignment="1">
      <alignment wrapText="1"/>
    </xf>
    <xf numFmtId="180" fontId="4" fillId="0" borderId="13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wrapText="1"/>
    </xf>
    <xf numFmtId="180" fontId="4" fillId="4" borderId="1" xfId="0" applyNumberFormat="1" applyFont="1" applyFill="1" applyBorder="1" applyAlignment="1">
      <alignment horizontal="center" wrapText="1"/>
    </xf>
    <xf numFmtId="200" fontId="4" fillId="0" borderId="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wrapText="1"/>
    </xf>
    <xf numFmtId="4" fontId="3" fillId="5" borderId="0" xfId="0" applyNumberFormat="1" applyFont="1" applyFill="1" applyAlignment="1">
      <alignment horizontal="center" wrapText="1"/>
    </xf>
    <xf numFmtId="14" fontId="4" fillId="0" borderId="1" xfId="0" applyNumberFormat="1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center" wrapText="1"/>
    </xf>
    <xf numFmtId="14" fontId="4" fillId="0" borderId="11" xfId="0" applyNumberFormat="1" applyFont="1" applyBorder="1" applyAlignment="1">
      <alignment horizontal="left" wrapText="1"/>
    </xf>
    <xf numFmtId="0" fontId="0" fillId="0" borderId="1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00" fontId="4" fillId="0" borderId="1" xfId="0" applyNumberFormat="1" applyFont="1" applyFill="1" applyBorder="1" applyAlignment="1">
      <alignment horizontal="center" vertical="center" wrapText="1"/>
    </xf>
    <xf numFmtId="200" fontId="4" fillId="0" borderId="1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49" fontId="3" fillId="5" borderId="9" xfId="0" applyNumberFormat="1" applyFont="1" applyFill="1" applyBorder="1" applyAlignment="1">
      <alignment vertical="center" wrapText="1"/>
    </xf>
    <xf numFmtId="49" fontId="3" fillId="5" borderId="9" xfId="0" applyNumberFormat="1" applyFont="1" applyFill="1" applyBorder="1" applyAlignment="1">
      <alignment horizontal="center" vertical="center" wrapText="1"/>
    </xf>
    <xf numFmtId="2" fontId="0" fillId="5" borderId="8" xfId="0" applyNumberFormat="1" applyFont="1" applyFill="1" applyBorder="1"/>
    <xf numFmtId="0" fontId="0" fillId="5" borderId="7" xfId="0" applyFont="1" applyFill="1" applyBorder="1"/>
    <xf numFmtId="0" fontId="0" fillId="5" borderId="8" xfId="0" applyFont="1" applyFill="1" applyBorder="1"/>
    <xf numFmtId="0" fontId="0" fillId="5" borderId="1" xfId="0" applyFont="1" applyFill="1" applyBorder="1"/>
    <xf numFmtId="0" fontId="0" fillId="0" borderId="0" xfId="0" applyFont="1"/>
    <xf numFmtId="49" fontId="3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2" fontId="0" fillId="4" borderId="0" xfId="0" applyNumberFormat="1" applyFont="1" applyFill="1" applyBorder="1"/>
    <xf numFmtId="0" fontId="0" fillId="0" borderId="4" xfId="0" applyFont="1" applyBorder="1"/>
    <xf numFmtId="0" fontId="0" fillId="5" borderId="4" xfId="0" applyFont="1" applyFill="1" applyBorder="1"/>
    <xf numFmtId="0" fontId="0" fillId="2" borderId="0" xfId="0" applyFont="1" applyFill="1"/>
    <xf numFmtId="1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5" borderId="16" xfId="0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center" wrapText="1"/>
    </xf>
    <xf numFmtId="201" fontId="4" fillId="0" borderId="1" xfId="3" applyNumberFormat="1" applyFont="1" applyBorder="1" applyAlignment="1">
      <alignment wrapText="1"/>
    </xf>
    <xf numFmtId="49" fontId="3" fillId="5" borderId="9" xfId="0" applyNumberFormat="1" applyFont="1" applyFill="1" applyBorder="1" applyAlignment="1">
      <alignment horizontal="center" vertical="center" wrapText="1"/>
    </xf>
    <xf numFmtId="2" fontId="0" fillId="5" borderId="8" xfId="0" applyNumberFormat="1" applyFont="1" applyFill="1" applyBorder="1"/>
    <xf numFmtId="2" fontId="0" fillId="4" borderId="0" xfId="0" applyNumberFormat="1" applyFont="1" applyFill="1" applyBorder="1"/>
    <xf numFmtId="0" fontId="0" fillId="5" borderId="8" xfId="0" applyFont="1" applyFill="1" applyBorder="1" applyAlignment="1">
      <alignment horizontal="center"/>
    </xf>
    <xf numFmtId="49" fontId="5" fillId="5" borderId="9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3" xfId="0" applyNumberFormat="1" applyFont="1" applyFill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12" fillId="3" borderId="21" xfId="0" applyFont="1" applyFill="1" applyBorder="1" applyAlignment="1">
      <alignment horizontal="center" wrapText="1"/>
    </xf>
    <xf numFmtId="0" fontId="12" fillId="3" borderId="18" xfId="0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27" xfId="0" applyNumberFormat="1" applyFont="1" applyBorder="1" applyAlignment="1">
      <alignment horizontal="center" wrapText="1"/>
    </xf>
    <xf numFmtId="3" fontId="4" fillId="0" borderId="28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180" fontId="4" fillId="0" borderId="11" xfId="0" applyNumberFormat="1" applyFont="1" applyBorder="1" applyAlignment="1">
      <alignment horizontal="center" wrapText="1"/>
    </xf>
    <xf numFmtId="180" fontId="4" fillId="0" borderId="13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200" fontId="4" fillId="0" borderId="1" xfId="0" applyNumberFormat="1" applyFont="1" applyFill="1" applyBorder="1" applyAlignment="1">
      <alignment horizontal="center" wrapText="1"/>
    </xf>
    <xf numFmtId="200" fontId="4" fillId="0" borderId="11" xfId="0" applyNumberFormat="1" applyFont="1" applyFill="1" applyBorder="1" applyAlignment="1">
      <alignment horizontal="center" wrapText="1"/>
    </xf>
    <xf numFmtId="200" fontId="4" fillId="0" borderId="13" xfId="0" applyNumberFormat="1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21" xfId="0" applyFont="1" applyFill="1" applyBorder="1" applyAlignment="1">
      <alignment horizontal="center" wrapText="1"/>
    </xf>
    <xf numFmtId="0" fontId="5" fillId="5" borderId="1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80" fontId="4" fillId="0" borderId="2" xfId="0" applyNumberFormat="1" applyFont="1" applyBorder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180" fontId="4" fillId="0" borderId="2" xfId="0" applyNumberFormat="1" applyFont="1" applyFill="1" applyBorder="1" applyAlignment="1">
      <alignment horizontal="center" wrapText="1"/>
    </xf>
    <xf numFmtId="3" fontId="4" fillId="0" borderId="29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center" wrapText="1"/>
    </xf>
    <xf numFmtId="0" fontId="11" fillId="3" borderId="21" xfId="0" applyFont="1" applyFill="1" applyBorder="1" applyAlignment="1">
      <alignment horizontal="center" wrapText="1"/>
    </xf>
    <xf numFmtId="0" fontId="11" fillId="3" borderId="18" xfId="0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wrapText="1"/>
    </xf>
    <xf numFmtId="4" fontId="4" fillId="5" borderId="25" xfId="0" applyNumberFormat="1" applyFont="1" applyFill="1" applyBorder="1" applyAlignment="1">
      <alignment horizontal="center" wrapText="1"/>
    </xf>
    <xf numFmtId="4" fontId="4" fillId="5" borderId="26" xfId="0" applyNumberFormat="1" applyFont="1" applyFill="1" applyBorder="1" applyAlignment="1">
      <alignment horizontal="center" wrapText="1"/>
    </xf>
    <xf numFmtId="3" fontId="4" fillId="5" borderId="19" xfId="0" applyNumberFormat="1" applyFont="1" applyFill="1" applyBorder="1" applyAlignment="1">
      <alignment horizontal="center" wrapText="1"/>
    </xf>
    <xf numFmtId="3" fontId="4" fillId="5" borderId="20" xfId="0" applyNumberFormat="1" applyFont="1" applyFill="1" applyBorder="1" applyAlignment="1">
      <alignment horizontal="center" wrapText="1"/>
    </xf>
    <xf numFmtId="4" fontId="4" fillId="5" borderId="19" xfId="0" applyNumberFormat="1" applyFont="1" applyFill="1" applyBorder="1" applyAlignment="1">
      <alignment horizontal="center" wrapText="1"/>
    </xf>
    <xf numFmtId="4" fontId="4" fillId="5" borderId="20" xfId="0" applyNumberFormat="1" applyFont="1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right" wrapText="1"/>
    </xf>
    <xf numFmtId="0" fontId="4" fillId="0" borderId="0" xfId="0" applyFont="1" applyFill="1" applyAlignment="1">
      <alignment horizontal="left" wrapText="1"/>
    </xf>
    <xf numFmtId="200" fontId="4" fillId="0" borderId="1" xfId="0" applyNumberFormat="1" applyFont="1" applyBorder="1" applyAlignment="1">
      <alignment horizontal="center" wrapText="1"/>
    </xf>
    <xf numFmtId="200" fontId="4" fillId="4" borderId="1" xfId="0" applyNumberFormat="1" applyFont="1" applyFill="1" applyBorder="1" applyAlignment="1">
      <alignment horizontal="center" wrapText="1"/>
    </xf>
    <xf numFmtId="0" fontId="3" fillId="4" borderId="0" xfId="0" applyFont="1" applyFill="1" applyAlignment="1">
      <alignment horizontal="left" wrapText="1"/>
    </xf>
    <xf numFmtId="0" fontId="4" fillId="0" borderId="5" xfId="0" applyFont="1" applyFill="1" applyBorder="1" applyAlignment="1">
      <alignment horizontal="center" wrapText="1"/>
    </xf>
    <xf numFmtId="0" fontId="4" fillId="4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200" fontId="4" fillId="4" borderId="11" xfId="0" applyNumberFormat="1" applyFont="1" applyFill="1" applyBorder="1" applyAlignment="1">
      <alignment horizontal="center" wrapText="1"/>
    </xf>
    <xf numFmtId="200" fontId="4" fillId="4" borderId="13" xfId="0" applyNumberFormat="1" applyFont="1" applyFill="1" applyBorder="1" applyAlignment="1">
      <alignment horizontal="center" wrapText="1"/>
    </xf>
    <xf numFmtId="200" fontId="4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200" fontId="4" fillId="0" borderId="11" xfId="0" applyNumberFormat="1" applyFont="1" applyFill="1" applyBorder="1" applyAlignment="1">
      <alignment horizontal="center" vertical="center" wrapText="1"/>
    </xf>
    <xf numFmtId="200" fontId="4" fillId="0" borderId="2" xfId="0" applyNumberFormat="1" applyFont="1" applyFill="1" applyBorder="1" applyAlignment="1">
      <alignment horizontal="center" vertical="center" wrapText="1"/>
    </xf>
    <xf numFmtId="200" fontId="4" fillId="0" borderId="1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180" fontId="4" fillId="0" borderId="1" xfId="0" applyNumberFormat="1" applyFont="1" applyBorder="1" applyAlignment="1">
      <alignment horizontal="center" wrapText="1"/>
    </xf>
    <xf numFmtId="3" fontId="4" fillId="0" borderId="27" xfId="0" applyNumberFormat="1" applyFont="1" applyFill="1" applyBorder="1" applyAlignment="1">
      <alignment horizontal="center" wrapText="1"/>
    </xf>
    <xf numFmtId="3" fontId="4" fillId="0" borderId="29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00" fontId="4" fillId="0" borderId="11" xfId="0" applyNumberFormat="1" applyFont="1" applyBorder="1" applyAlignment="1">
      <alignment horizontal="center" vertical="center" wrapText="1"/>
    </xf>
    <xf numFmtId="200" fontId="4" fillId="0" borderId="13" xfId="0" applyNumberFormat="1" applyFont="1" applyBorder="1" applyAlignment="1">
      <alignment horizontal="center" vertical="center" wrapText="1"/>
    </xf>
    <xf numFmtId="200" fontId="4" fillId="4" borderId="11" xfId="0" applyNumberFormat="1" applyFont="1" applyFill="1" applyBorder="1" applyAlignment="1">
      <alignment horizontal="center" vertical="center" wrapText="1"/>
    </xf>
    <xf numFmtId="200" fontId="4" fillId="4" borderId="1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wrapText="1"/>
    </xf>
    <xf numFmtId="14" fontId="3" fillId="3" borderId="21" xfId="0" applyNumberFormat="1" applyFont="1" applyFill="1" applyBorder="1" applyAlignment="1">
      <alignment horizontal="center" wrapText="1"/>
    </xf>
    <xf numFmtId="14" fontId="3" fillId="3" borderId="18" xfId="0" applyNumberFormat="1" applyFont="1" applyFill="1" applyBorder="1" applyAlignment="1">
      <alignment horizontal="center" wrapText="1"/>
    </xf>
    <xf numFmtId="0" fontId="3" fillId="3" borderId="3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29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2" fontId="4" fillId="0" borderId="11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14" fontId="3" fillId="5" borderId="12" xfId="0" applyNumberFormat="1" applyFont="1" applyFill="1" applyBorder="1" applyAlignment="1">
      <alignment horizontal="center" wrapText="1"/>
    </xf>
    <xf numFmtId="14" fontId="3" fillId="5" borderId="6" xfId="0" applyNumberFormat="1" applyFont="1" applyFill="1" applyBorder="1" applyAlignment="1">
      <alignment horizontal="center" wrapText="1"/>
    </xf>
    <xf numFmtId="14" fontId="3" fillId="5" borderId="27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</cellXfs>
  <cellStyles count="4">
    <cellStyle name="Обычный" xfId="0" builtinId="0"/>
    <cellStyle name="Процентный 2" xfId="1"/>
    <cellStyle name="Стиль 1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&#1099;%20&#1087;&#1088;&#1086;&#1074;&#1077;&#1088;&#1077;&#1085;&#1085;&#1099;&#1077;/+&#1070;&#1059;&#1056;.&#1057;&#1052;&#1056;%20&#1085;&#1072;&#1089;&#1077;&#1083;&#1077;&#1085;&#1080;&#1077;,%20&#1089;&#1090;&#1086;&#1088;&#1086;&#1085;&#1085;&#1080;&#1077;,%20&#1048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тарифа прил.А"/>
      <sheetName val="Расчет зпл прил.Б (2)"/>
      <sheetName val="Прямые расходы прил.В"/>
      <sheetName val="Накладные расходы прил.Д"/>
      <sheetName val="фактическая себестоимость Е (2"/>
      <sheetName val="выгрузки 20.03"/>
      <sheetName val="90"/>
    </sheetNames>
    <sheetDataSet>
      <sheetData sheetId="0">
        <row r="239">
          <cell r="I239">
            <v>1116.6184370294986</v>
          </cell>
        </row>
        <row r="240">
          <cell r="I240">
            <v>1925.204201774998</v>
          </cell>
        </row>
        <row r="242">
          <cell r="I242">
            <v>2695.2858824849973</v>
          </cell>
        </row>
        <row r="244">
          <cell r="I244">
            <v>2310.2450421299973</v>
          </cell>
        </row>
        <row r="246">
          <cell r="I246">
            <v>3080.3267228399964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5"/>
  <sheetViews>
    <sheetView showGridLines="0" view="pageBreakPreview" zoomScale="85" zoomScaleNormal="100" workbookViewId="0">
      <selection activeCell="B571" sqref="B571"/>
    </sheetView>
  </sheetViews>
  <sheetFormatPr defaultColWidth="8.85546875" defaultRowHeight="12.75" x14ac:dyDescent="0.2"/>
  <cols>
    <col min="1" max="1" width="7.42578125" style="11" customWidth="1"/>
    <col min="2" max="2" width="68.140625" style="1" customWidth="1"/>
    <col min="3" max="3" width="17.5703125" style="1" customWidth="1"/>
    <col min="4" max="4" width="17.42578125" style="1" hidden="1" customWidth="1"/>
    <col min="5" max="5" width="13.140625" style="1" hidden="1" customWidth="1"/>
    <col min="6" max="6" width="13.7109375" style="1" hidden="1" customWidth="1"/>
    <col min="7" max="7" width="12.5703125" style="6" hidden="1" customWidth="1"/>
    <col min="8" max="8" width="13.5703125" style="1" hidden="1" customWidth="1"/>
    <col min="9" max="9" width="14.5703125" style="1" customWidth="1"/>
    <col min="10" max="10" width="14.5703125" style="16" customWidth="1"/>
    <col min="11" max="14" width="11.7109375" style="1" hidden="1" customWidth="1"/>
    <col min="15" max="15" width="9.140625" style="1" hidden="1" customWidth="1"/>
    <col min="16" max="18" width="9.140625" style="1" customWidth="1"/>
    <col min="19" max="19" width="11.42578125" style="1" customWidth="1"/>
    <col min="20" max="20" width="9.140625" style="1" customWidth="1"/>
    <col min="21" max="16384" width="8.85546875" style="1"/>
  </cols>
  <sheetData>
    <row r="1" spans="1:19" ht="66.75" customHeight="1" x14ac:dyDescent="0.2">
      <c r="A1" s="229" t="s">
        <v>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4"/>
      <c r="M1" s="4"/>
      <c r="N1" s="4"/>
    </row>
    <row r="2" spans="1:19" x14ac:dyDescent="0.2">
      <c r="A2" s="231" t="s">
        <v>1120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"/>
      <c r="M2" s="2"/>
      <c r="N2" s="2"/>
    </row>
    <row r="3" spans="1:19" ht="13.15" customHeight="1" x14ac:dyDescent="0.2">
      <c r="A3" s="240" t="s">
        <v>1</v>
      </c>
      <c r="B3" s="234" t="s">
        <v>3</v>
      </c>
      <c r="C3" s="234" t="s">
        <v>2</v>
      </c>
      <c r="D3" s="236" t="s">
        <v>730</v>
      </c>
      <c r="E3" s="236" t="s">
        <v>731</v>
      </c>
      <c r="F3" s="62"/>
      <c r="G3" s="62"/>
      <c r="H3" s="62"/>
      <c r="I3" s="236" t="s">
        <v>730</v>
      </c>
      <c r="J3" s="236" t="s">
        <v>731</v>
      </c>
      <c r="K3" s="62"/>
      <c r="L3" s="2"/>
      <c r="M3" s="2"/>
      <c r="N3" s="2"/>
    </row>
    <row r="4" spans="1:19" ht="13.15" customHeight="1" x14ac:dyDescent="0.2">
      <c r="A4" s="241"/>
      <c r="B4" s="235"/>
      <c r="C4" s="235"/>
      <c r="D4" s="237"/>
      <c r="E4" s="237"/>
      <c r="F4" s="62"/>
      <c r="G4" s="62"/>
      <c r="H4" s="62"/>
      <c r="I4" s="237"/>
      <c r="J4" s="237"/>
      <c r="K4" s="62"/>
      <c r="L4" s="2"/>
      <c r="M4" s="2"/>
      <c r="N4" s="2"/>
    </row>
    <row r="5" spans="1:19" ht="25.15" customHeight="1" x14ac:dyDescent="0.2">
      <c r="A5" s="241"/>
      <c r="B5" s="235"/>
      <c r="C5" s="235"/>
      <c r="D5" s="238"/>
      <c r="E5" s="237"/>
      <c r="F5" s="62"/>
      <c r="G5" s="62"/>
      <c r="H5" s="62"/>
      <c r="I5" s="238"/>
      <c r="J5" s="237"/>
      <c r="K5" s="62"/>
      <c r="L5" s="2"/>
      <c r="M5" s="2"/>
      <c r="N5" s="2"/>
    </row>
    <row r="6" spans="1:19" ht="30" customHeight="1" x14ac:dyDescent="0.2">
      <c r="A6" s="241"/>
      <c r="B6" s="235"/>
      <c r="C6" s="235"/>
      <c r="D6" s="243" t="s">
        <v>4</v>
      </c>
      <c r="E6" s="244"/>
      <c r="F6" s="62"/>
      <c r="G6" s="62"/>
      <c r="H6" s="62"/>
      <c r="I6" s="243" t="s">
        <v>4</v>
      </c>
      <c r="J6" s="244"/>
      <c r="K6" s="62"/>
      <c r="L6" s="2"/>
      <c r="M6" s="2"/>
      <c r="N6" s="2"/>
    </row>
    <row r="7" spans="1:19" ht="13.9" customHeight="1" thickBot="1" x14ac:dyDescent="0.25">
      <c r="A7" s="97" t="s">
        <v>0</v>
      </c>
      <c r="B7" s="97">
        <v>2</v>
      </c>
      <c r="C7" s="97">
        <v>3</v>
      </c>
      <c r="D7" s="97">
        <v>4</v>
      </c>
      <c r="E7" s="98">
        <v>5</v>
      </c>
      <c r="F7" s="62"/>
      <c r="G7" s="62"/>
      <c r="H7" s="62"/>
      <c r="I7" s="97">
        <v>4</v>
      </c>
      <c r="J7" s="98">
        <v>5</v>
      </c>
      <c r="K7" s="62"/>
      <c r="L7" s="2"/>
      <c r="M7" s="2"/>
      <c r="N7" s="2"/>
    </row>
    <row r="8" spans="1:19" customFormat="1" ht="35.25" customHeight="1" thickBot="1" x14ac:dyDescent="0.25">
      <c r="A8" s="90"/>
      <c r="B8" s="87" t="s">
        <v>49</v>
      </c>
      <c r="C8" s="57"/>
      <c r="D8" s="57"/>
      <c r="E8" s="57"/>
      <c r="F8" s="58"/>
      <c r="G8" s="54"/>
      <c r="H8" s="54"/>
      <c r="I8" s="88"/>
      <c r="J8" s="59"/>
      <c r="K8" s="47"/>
      <c r="L8" s="47"/>
      <c r="M8" s="47"/>
      <c r="N8" s="54"/>
      <c r="O8" s="55"/>
    </row>
    <row r="9" spans="1:19" customFormat="1" ht="17.45" hidden="1" customHeight="1" thickBot="1" x14ac:dyDescent="0.3">
      <c r="A9" s="91"/>
      <c r="B9" s="17"/>
      <c r="C9" s="18"/>
      <c r="D9" s="18"/>
      <c r="E9" s="12"/>
      <c r="F9" s="19"/>
      <c r="G9" s="20"/>
      <c r="H9" s="20"/>
      <c r="I9" s="21"/>
      <c r="J9" s="44"/>
      <c r="K9" s="22"/>
      <c r="L9" s="48"/>
      <c r="M9" s="48"/>
      <c r="N9" s="48"/>
    </row>
    <row r="10" spans="1:19" s="2" customFormat="1" ht="10.15" customHeight="1" x14ac:dyDescent="0.2">
      <c r="A10" s="219" t="s">
        <v>0</v>
      </c>
      <c r="B10" s="217" t="s">
        <v>26</v>
      </c>
      <c r="C10" s="232" t="s">
        <v>50</v>
      </c>
      <c r="D10" s="232" t="s">
        <v>48</v>
      </c>
      <c r="E10" s="89">
        <v>1.6</v>
      </c>
      <c r="F10" s="71">
        <v>127.92404389254939</v>
      </c>
      <c r="G10" s="60">
        <v>3.2281796897387358</v>
      </c>
      <c r="H10" s="224">
        <v>1321.4777610341587</v>
      </c>
      <c r="I10" s="224">
        <v>1457.1397155978339</v>
      </c>
      <c r="J10" s="225">
        <v>1748.5676587174005</v>
      </c>
      <c r="K10" s="224" t="e">
        <f>#REF!*1.18</f>
        <v>#REF!</v>
      </c>
      <c r="L10" s="210">
        <v>1422.3351653332566</v>
      </c>
      <c r="M10" s="214">
        <v>1726.1349093850199</v>
      </c>
      <c r="N10" s="212">
        <f>J10/L10*100</f>
        <v>122.93640073981487</v>
      </c>
      <c r="O10" s="212" t="e">
        <f>K10/M10*100</f>
        <v>#REF!</v>
      </c>
      <c r="P10" s="10"/>
      <c r="Q10" s="10"/>
      <c r="R10" s="10"/>
    </row>
    <row r="11" spans="1:19" s="2" customFormat="1" ht="10.15" customHeight="1" thickBot="1" x14ac:dyDescent="0.25">
      <c r="A11" s="220"/>
      <c r="B11" s="218"/>
      <c r="C11" s="233"/>
      <c r="D11" s="233"/>
      <c r="E11" s="89">
        <v>1.6</v>
      </c>
      <c r="F11" s="71">
        <v>127.92404389254939</v>
      </c>
      <c r="G11" s="60">
        <v>3.2281796897387358</v>
      </c>
      <c r="H11" s="224"/>
      <c r="I11" s="224"/>
      <c r="J11" s="225"/>
      <c r="K11" s="224"/>
      <c r="L11" s="211"/>
      <c r="M11" s="215"/>
      <c r="N11" s="213"/>
      <c r="O11" s="213"/>
      <c r="P11" s="10"/>
      <c r="Q11" s="10"/>
      <c r="R11" s="10"/>
      <c r="S11" s="51"/>
    </row>
    <row r="12" spans="1:19" s="2" customFormat="1" ht="10.15" customHeight="1" x14ac:dyDescent="0.2">
      <c r="A12" s="221" t="s">
        <v>13</v>
      </c>
      <c r="B12" s="217" t="s">
        <v>27</v>
      </c>
      <c r="C12" s="183" t="s">
        <v>50</v>
      </c>
      <c r="D12" s="183" t="s">
        <v>48</v>
      </c>
      <c r="E12" s="89">
        <v>1.6</v>
      </c>
      <c r="F12" s="71">
        <v>127.92404389254939</v>
      </c>
      <c r="G12" s="60">
        <v>3.2281796897387358</v>
      </c>
      <c r="H12" s="224">
        <v>1321.4777610341587</v>
      </c>
      <c r="I12" s="224">
        <v>1457.1397155978339</v>
      </c>
      <c r="J12" s="225">
        <v>1748.5676587174005</v>
      </c>
      <c r="K12" s="224" t="e">
        <f>#REF!*1.18</f>
        <v>#REF!</v>
      </c>
      <c r="L12" s="210">
        <v>1422.3351653332566</v>
      </c>
      <c r="M12" s="214">
        <v>1726.1349093850199</v>
      </c>
      <c r="N12" s="212">
        <f>J12/L12*100</f>
        <v>122.93640073981487</v>
      </c>
      <c r="O12" s="212" t="e">
        <f>K12/M12*100</f>
        <v>#REF!</v>
      </c>
      <c r="P12" s="10"/>
      <c r="Q12" s="10"/>
      <c r="S12" s="51"/>
    </row>
    <row r="13" spans="1:19" s="2" customFormat="1" ht="10.15" customHeight="1" thickBot="1" x14ac:dyDescent="0.25">
      <c r="A13" s="221"/>
      <c r="B13" s="218"/>
      <c r="C13" s="183"/>
      <c r="D13" s="183"/>
      <c r="E13" s="89">
        <v>1.6</v>
      </c>
      <c r="F13" s="71">
        <v>127.92404389254939</v>
      </c>
      <c r="G13" s="60">
        <v>3.2281796897387358</v>
      </c>
      <c r="H13" s="224"/>
      <c r="I13" s="224"/>
      <c r="J13" s="225"/>
      <c r="K13" s="224"/>
      <c r="L13" s="211"/>
      <c r="M13" s="215"/>
      <c r="N13" s="213"/>
      <c r="O13" s="213"/>
      <c r="P13" s="10"/>
      <c r="Q13" s="10"/>
      <c r="R13" s="10"/>
      <c r="S13" s="51"/>
    </row>
    <row r="14" spans="1:19" s="2" customFormat="1" ht="10.15" customHeight="1" x14ac:dyDescent="0.2">
      <c r="A14" s="221" t="s">
        <v>14</v>
      </c>
      <c r="B14" s="217" t="s">
        <v>28</v>
      </c>
      <c r="C14" s="183" t="s">
        <v>51</v>
      </c>
      <c r="D14" s="183" t="s">
        <v>48</v>
      </c>
      <c r="E14" s="89">
        <v>1.5</v>
      </c>
      <c r="F14" s="71">
        <v>127.92404389254939</v>
      </c>
      <c r="G14" s="60">
        <v>3.2281796897387358</v>
      </c>
      <c r="H14" s="224">
        <v>1238.8854009695235</v>
      </c>
      <c r="I14" s="224">
        <v>1366.068483372969</v>
      </c>
      <c r="J14" s="225">
        <v>1639.2821800475629</v>
      </c>
      <c r="K14" s="224" t="e">
        <f>#REF!*1.18</f>
        <v>#REF!</v>
      </c>
      <c r="L14" s="210">
        <v>1333.439217499928</v>
      </c>
      <c r="M14" s="214">
        <v>1618.2514775484565</v>
      </c>
      <c r="N14" s="212">
        <f>J14/L14*100</f>
        <v>122.93640073981487</v>
      </c>
      <c r="O14" s="212" t="e">
        <f>K14/M14*100</f>
        <v>#REF!</v>
      </c>
      <c r="P14" s="10"/>
      <c r="Q14" s="10"/>
      <c r="S14" s="51"/>
    </row>
    <row r="15" spans="1:19" s="2" customFormat="1" ht="10.15" customHeight="1" thickBot="1" x14ac:dyDescent="0.25">
      <c r="A15" s="221"/>
      <c r="B15" s="218"/>
      <c r="C15" s="183"/>
      <c r="D15" s="183"/>
      <c r="E15" s="89">
        <v>1.5</v>
      </c>
      <c r="F15" s="71">
        <v>127.92404389254939</v>
      </c>
      <c r="G15" s="60">
        <v>3.2281796897387358</v>
      </c>
      <c r="H15" s="224"/>
      <c r="I15" s="224"/>
      <c r="J15" s="225"/>
      <c r="K15" s="224"/>
      <c r="L15" s="211"/>
      <c r="M15" s="215"/>
      <c r="N15" s="213"/>
      <c r="O15" s="213"/>
      <c r="P15" s="10"/>
      <c r="Q15" s="10"/>
      <c r="R15" s="10"/>
      <c r="S15" s="51"/>
    </row>
    <row r="16" spans="1:19" s="2" customFormat="1" ht="10.15" customHeight="1" x14ac:dyDescent="0.2">
      <c r="A16" s="221" t="s">
        <v>15</v>
      </c>
      <c r="B16" s="217" t="s">
        <v>29</v>
      </c>
      <c r="C16" s="183" t="s">
        <v>52</v>
      </c>
      <c r="D16" s="183" t="s">
        <v>48</v>
      </c>
      <c r="E16" s="89">
        <v>1.5</v>
      </c>
      <c r="F16" s="71">
        <v>127.92404389254939</v>
      </c>
      <c r="G16" s="60">
        <v>3.2281796897387358</v>
      </c>
      <c r="H16" s="224">
        <v>1238.8854009695235</v>
      </c>
      <c r="I16" s="224">
        <v>1366.068483372969</v>
      </c>
      <c r="J16" s="225">
        <v>1639.2821800475629</v>
      </c>
      <c r="K16" s="224" t="e">
        <f>#REF!*1.18</f>
        <v>#REF!</v>
      </c>
      <c r="L16" s="210">
        <v>1333.439217499928</v>
      </c>
      <c r="M16" s="214">
        <v>1618.2514775484565</v>
      </c>
      <c r="N16" s="212">
        <f>J16/L16*100</f>
        <v>122.93640073981487</v>
      </c>
      <c r="O16" s="212" t="e">
        <f>K16/M16*100</f>
        <v>#REF!</v>
      </c>
      <c r="P16" s="10"/>
      <c r="Q16" s="10"/>
      <c r="S16" s="51"/>
    </row>
    <row r="17" spans="1:19" s="2" customFormat="1" ht="10.15" customHeight="1" thickBot="1" x14ac:dyDescent="0.25">
      <c r="A17" s="221"/>
      <c r="B17" s="218"/>
      <c r="C17" s="183"/>
      <c r="D17" s="183"/>
      <c r="E17" s="89">
        <v>1.5</v>
      </c>
      <c r="F17" s="71">
        <v>127.92404389254939</v>
      </c>
      <c r="G17" s="60">
        <v>3.2281796897387358</v>
      </c>
      <c r="H17" s="224"/>
      <c r="I17" s="224"/>
      <c r="J17" s="225"/>
      <c r="K17" s="224"/>
      <c r="L17" s="211"/>
      <c r="M17" s="215"/>
      <c r="N17" s="213"/>
      <c r="O17" s="213"/>
      <c r="P17" s="10"/>
      <c r="Q17" s="10"/>
      <c r="R17" s="10"/>
      <c r="S17" s="51"/>
    </row>
    <row r="18" spans="1:19" s="2" customFormat="1" ht="10.15" customHeight="1" x14ac:dyDescent="0.2">
      <c r="A18" s="221" t="s">
        <v>16</v>
      </c>
      <c r="B18" s="217" t="s">
        <v>30</v>
      </c>
      <c r="C18" s="183" t="s">
        <v>53</v>
      </c>
      <c r="D18" s="183" t="s">
        <v>48</v>
      </c>
      <c r="E18" s="89">
        <v>1.4</v>
      </c>
      <c r="F18" s="71">
        <v>127.92404389254939</v>
      </c>
      <c r="G18" s="60">
        <v>3.2281796897387358</v>
      </c>
      <c r="H18" s="224">
        <v>1156.2930409048886</v>
      </c>
      <c r="I18" s="224">
        <v>1274.9972511481044</v>
      </c>
      <c r="J18" s="225">
        <v>1529.9967013777252</v>
      </c>
      <c r="K18" s="224" t="e">
        <f>#REF!*1.18</f>
        <v>#REF!</v>
      </c>
      <c r="L18" s="210">
        <v>1244.5432696665991</v>
      </c>
      <c r="M18" s="214">
        <v>1510.3680457118924</v>
      </c>
      <c r="N18" s="212">
        <f>J18/L18*100</f>
        <v>122.93640073981487</v>
      </c>
      <c r="O18" s="212" t="e">
        <f>K18/M18*100</f>
        <v>#REF!</v>
      </c>
      <c r="P18" s="10"/>
      <c r="Q18" s="10"/>
      <c r="S18" s="51"/>
    </row>
    <row r="19" spans="1:19" s="2" customFormat="1" ht="10.15" customHeight="1" thickBot="1" x14ac:dyDescent="0.25">
      <c r="A19" s="221"/>
      <c r="B19" s="218"/>
      <c r="C19" s="183"/>
      <c r="D19" s="183"/>
      <c r="E19" s="89">
        <v>1.4</v>
      </c>
      <c r="F19" s="71">
        <v>127.92404389254939</v>
      </c>
      <c r="G19" s="60">
        <v>3.2281796897387358</v>
      </c>
      <c r="H19" s="224"/>
      <c r="I19" s="224"/>
      <c r="J19" s="225"/>
      <c r="K19" s="224"/>
      <c r="L19" s="211"/>
      <c r="M19" s="215"/>
      <c r="N19" s="213"/>
      <c r="O19" s="213"/>
      <c r="P19" s="10"/>
      <c r="Q19" s="10"/>
      <c r="R19" s="10"/>
      <c r="S19" s="51"/>
    </row>
    <row r="20" spans="1:19" s="2" customFormat="1" ht="10.15" customHeight="1" x14ac:dyDescent="0.2">
      <c r="A20" s="221" t="s">
        <v>17</v>
      </c>
      <c r="B20" s="217" t="s">
        <v>31</v>
      </c>
      <c r="C20" s="183" t="s">
        <v>54</v>
      </c>
      <c r="D20" s="183" t="s">
        <v>48</v>
      </c>
      <c r="E20" s="89">
        <v>1.2</v>
      </c>
      <c r="F20" s="71">
        <v>127.92404389254939</v>
      </c>
      <c r="G20" s="60">
        <v>3.2281796897387358</v>
      </c>
      <c r="H20" s="224">
        <v>991.10832077561872</v>
      </c>
      <c r="I20" s="224">
        <v>1092.8547866983752</v>
      </c>
      <c r="J20" s="225">
        <v>1311.4257440380502</v>
      </c>
      <c r="K20" s="224" t="e">
        <f>#REF!*1.18</f>
        <v>#REF!</v>
      </c>
      <c r="L20" s="210">
        <v>1066.7513739999422</v>
      </c>
      <c r="M20" s="214">
        <v>1294.6011820387648</v>
      </c>
      <c r="N20" s="212">
        <f>J20/L20*100</f>
        <v>122.93640073981487</v>
      </c>
      <c r="O20" s="212" t="e">
        <f>K20/M20*100</f>
        <v>#REF!</v>
      </c>
      <c r="P20" s="10"/>
      <c r="Q20" s="10"/>
      <c r="S20" s="51"/>
    </row>
    <row r="21" spans="1:19" s="7" customFormat="1" ht="10.15" customHeight="1" thickBot="1" x14ac:dyDescent="0.25">
      <c r="A21" s="221"/>
      <c r="B21" s="218"/>
      <c r="C21" s="183"/>
      <c r="D21" s="183"/>
      <c r="E21" s="89">
        <v>1.2</v>
      </c>
      <c r="F21" s="71">
        <v>127.92404389254939</v>
      </c>
      <c r="G21" s="60">
        <v>3.2281796897387358</v>
      </c>
      <c r="H21" s="224"/>
      <c r="I21" s="224"/>
      <c r="J21" s="225"/>
      <c r="K21" s="224"/>
      <c r="L21" s="211"/>
      <c r="M21" s="215"/>
      <c r="N21" s="213"/>
      <c r="O21" s="213"/>
      <c r="P21" s="10"/>
      <c r="Q21" s="10"/>
      <c r="R21" s="10"/>
      <c r="S21" s="51"/>
    </row>
    <row r="22" spans="1:19" s="2" customFormat="1" ht="10.15" customHeight="1" x14ac:dyDescent="0.2">
      <c r="A22" s="221" t="s">
        <v>18</v>
      </c>
      <c r="B22" s="217" t="s">
        <v>32</v>
      </c>
      <c r="C22" s="183" t="s">
        <v>55</v>
      </c>
      <c r="D22" s="183" t="s">
        <v>48</v>
      </c>
      <c r="E22" s="89">
        <v>1.8</v>
      </c>
      <c r="F22" s="71">
        <v>127.92404389254939</v>
      </c>
      <c r="G22" s="60">
        <v>3.2281796897387358</v>
      </c>
      <c r="H22" s="224">
        <v>1486.6624811634283</v>
      </c>
      <c r="I22" s="224">
        <v>1639.2821800475631</v>
      </c>
      <c r="J22" s="225">
        <v>1967.1386160570755</v>
      </c>
      <c r="K22" s="224" t="e">
        <f>#REF!*1.18</f>
        <v>#REF!</v>
      </c>
      <c r="L22" s="210">
        <v>1600.1270609999135</v>
      </c>
      <c r="M22" s="214">
        <v>1941.9017730581475</v>
      </c>
      <c r="N22" s="212">
        <f>J22/L22*100</f>
        <v>122.93640073981487</v>
      </c>
      <c r="O22" s="212" t="e">
        <f>K22/M22*100</f>
        <v>#REF!</v>
      </c>
      <c r="P22" s="10"/>
      <c r="Q22" s="10"/>
      <c r="S22" s="51"/>
    </row>
    <row r="23" spans="1:19" s="7" customFormat="1" ht="10.15" customHeight="1" thickBot="1" x14ac:dyDescent="0.25">
      <c r="A23" s="221"/>
      <c r="B23" s="218"/>
      <c r="C23" s="183"/>
      <c r="D23" s="183"/>
      <c r="E23" s="89">
        <v>1.8</v>
      </c>
      <c r="F23" s="71">
        <v>127.92404389254939</v>
      </c>
      <c r="G23" s="60">
        <v>3.2281796897387358</v>
      </c>
      <c r="H23" s="224"/>
      <c r="I23" s="224"/>
      <c r="J23" s="225"/>
      <c r="K23" s="224"/>
      <c r="L23" s="211"/>
      <c r="M23" s="215"/>
      <c r="N23" s="213"/>
      <c r="O23" s="213"/>
      <c r="P23" s="10"/>
      <c r="Q23" s="10"/>
      <c r="R23" s="10"/>
      <c r="S23" s="51"/>
    </row>
    <row r="24" spans="1:19" s="2" customFormat="1" ht="10.15" customHeight="1" x14ac:dyDescent="0.2">
      <c r="A24" s="221" t="s">
        <v>33</v>
      </c>
      <c r="B24" s="217" t="s">
        <v>34</v>
      </c>
      <c r="C24" s="183" t="s">
        <v>62</v>
      </c>
      <c r="D24" s="183" t="s">
        <v>48</v>
      </c>
      <c r="E24" s="89">
        <v>1.65</v>
      </c>
      <c r="F24" s="71">
        <v>127.92404389254939</v>
      </c>
      <c r="G24" s="60">
        <v>3.2281796897387358</v>
      </c>
      <c r="H24" s="224">
        <v>1362.773941066476</v>
      </c>
      <c r="I24" s="224">
        <v>1502.6753317102659</v>
      </c>
      <c r="J24" s="225">
        <v>1803.2103980523191</v>
      </c>
      <c r="K24" s="224" t="e">
        <f>#REF!*1.18</f>
        <v>#REF!</v>
      </c>
      <c r="L24" s="210">
        <v>1466.7831392499209</v>
      </c>
      <c r="M24" s="214">
        <v>1780.0766253033019</v>
      </c>
      <c r="N24" s="212">
        <f>J24/L24*100</f>
        <v>122.93640073981484</v>
      </c>
      <c r="O24" s="212" t="e">
        <f>K24/M24*100</f>
        <v>#REF!</v>
      </c>
      <c r="P24" s="10"/>
      <c r="Q24" s="10"/>
      <c r="S24" s="51"/>
    </row>
    <row r="25" spans="1:19" s="7" customFormat="1" ht="10.15" customHeight="1" thickBot="1" x14ac:dyDescent="0.25">
      <c r="A25" s="221"/>
      <c r="B25" s="218"/>
      <c r="C25" s="183"/>
      <c r="D25" s="183"/>
      <c r="E25" s="89">
        <v>1.65</v>
      </c>
      <c r="F25" s="71">
        <v>127.92404389254939</v>
      </c>
      <c r="G25" s="60">
        <v>3.2281796897387358</v>
      </c>
      <c r="H25" s="224"/>
      <c r="I25" s="224"/>
      <c r="J25" s="225"/>
      <c r="K25" s="224"/>
      <c r="L25" s="211"/>
      <c r="M25" s="215"/>
      <c r="N25" s="213"/>
      <c r="O25" s="213"/>
      <c r="P25" s="10"/>
      <c r="Q25" s="10"/>
      <c r="R25" s="10"/>
      <c r="S25" s="51"/>
    </row>
    <row r="26" spans="1:19" s="2" customFormat="1" ht="10.15" customHeight="1" x14ac:dyDescent="0.2">
      <c r="A26" s="221" t="s">
        <v>35</v>
      </c>
      <c r="B26" s="217" t="s">
        <v>36</v>
      </c>
      <c r="C26" s="183" t="s">
        <v>56</v>
      </c>
      <c r="D26" s="183" t="s">
        <v>48</v>
      </c>
      <c r="E26" s="89">
        <v>0.8</v>
      </c>
      <c r="F26" s="71">
        <v>127.92404389254939</v>
      </c>
      <c r="G26" s="60">
        <v>3.2281796897387358</v>
      </c>
      <c r="H26" s="224">
        <v>660.73888051707934</v>
      </c>
      <c r="I26" s="224">
        <v>728.56985779891693</v>
      </c>
      <c r="J26" s="225">
        <v>874.28382935870025</v>
      </c>
      <c r="K26" s="224" t="e">
        <f>#REF!*1.18</f>
        <v>#REF!</v>
      </c>
      <c r="L26" s="210">
        <v>711.16758266662828</v>
      </c>
      <c r="M26" s="214">
        <v>863.06745469250995</v>
      </c>
      <c r="N26" s="212">
        <f>J26/L26*100</f>
        <v>122.93640073981487</v>
      </c>
      <c r="O26" s="212" t="e">
        <f>K26/M26*100</f>
        <v>#REF!</v>
      </c>
      <c r="P26" s="10"/>
      <c r="Q26" s="10"/>
      <c r="S26" s="51"/>
    </row>
    <row r="27" spans="1:19" s="7" customFormat="1" ht="10.15" customHeight="1" thickBot="1" x14ac:dyDescent="0.25">
      <c r="A27" s="221"/>
      <c r="B27" s="218"/>
      <c r="C27" s="183"/>
      <c r="D27" s="183"/>
      <c r="E27" s="89">
        <v>0.8</v>
      </c>
      <c r="F27" s="71">
        <v>127.92404389254939</v>
      </c>
      <c r="G27" s="60">
        <v>3.2281796897387358</v>
      </c>
      <c r="H27" s="224"/>
      <c r="I27" s="224"/>
      <c r="J27" s="225"/>
      <c r="K27" s="224"/>
      <c r="L27" s="211"/>
      <c r="M27" s="215"/>
      <c r="N27" s="213"/>
      <c r="O27" s="213"/>
      <c r="P27" s="10"/>
      <c r="Q27" s="10"/>
      <c r="R27" s="10"/>
      <c r="S27" s="51"/>
    </row>
    <row r="28" spans="1:19" s="2" customFormat="1" ht="10.15" customHeight="1" x14ac:dyDescent="0.2">
      <c r="A28" s="221" t="s">
        <v>37</v>
      </c>
      <c r="B28" s="217" t="s">
        <v>38</v>
      </c>
      <c r="C28" s="183" t="s">
        <v>57</v>
      </c>
      <c r="D28" s="183" t="s">
        <v>48</v>
      </c>
      <c r="E28" s="89">
        <v>0.5</v>
      </c>
      <c r="F28" s="71">
        <v>127.92404389254939</v>
      </c>
      <c r="G28" s="60">
        <v>3.2281796897387358</v>
      </c>
      <c r="H28" s="224">
        <v>412.96180032317454</v>
      </c>
      <c r="I28" s="224">
        <v>455.35616112432302</v>
      </c>
      <c r="J28" s="225">
        <v>546.42739334918758</v>
      </c>
      <c r="K28" s="224" t="e">
        <f>#REF!*1.18</f>
        <v>#REF!</v>
      </c>
      <c r="L28" s="210">
        <v>444.47973916664267</v>
      </c>
      <c r="M28" s="214">
        <v>539.41715918281875</v>
      </c>
      <c r="N28" s="212">
        <f>J28/L28*100</f>
        <v>122.93640073981484</v>
      </c>
      <c r="O28" s="212" t="e">
        <f>K28/M28*100</f>
        <v>#REF!</v>
      </c>
      <c r="P28" s="10"/>
      <c r="Q28" s="10"/>
      <c r="S28" s="51"/>
    </row>
    <row r="29" spans="1:19" s="7" customFormat="1" ht="10.15" customHeight="1" thickBot="1" x14ac:dyDescent="0.25">
      <c r="A29" s="221"/>
      <c r="B29" s="218"/>
      <c r="C29" s="183"/>
      <c r="D29" s="183"/>
      <c r="E29" s="89">
        <v>0.5</v>
      </c>
      <c r="F29" s="71">
        <v>127.92404389254939</v>
      </c>
      <c r="G29" s="60">
        <v>3.2281796897387358</v>
      </c>
      <c r="H29" s="224"/>
      <c r="I29" s="224"/>
      <c r="J29" s="225"/>
      <c r="K29" s="224"/>
      <c r="L29" s="211"/>
      <c r="M29" s="215"/>
      <c r="N29" s="213"/>
      <c r="O29" s="213"/>
      <c r="P29" s="10"/>
      <c r="Q29" s="10"/>
      <c r="R29" s="10"/>
      <c r="S29" s="51"/>
    </row>
    <row r="30" spans="1:19" s="2" customFormat="1" ht="10.15" customHeight="1" x14ac:dyDescent="0.2">
      <c r="A30" s="221" t="s">
        <v>39</v>
      </c>
      <c r="B30" s="217" t="s">
        <v>40</v>
      </c>
      <c r="C30" s="183" t="s">
        <v>58</v>
      </c>
      <c r="D30" s="183" t="s">
        <v>48</v>
      </c>
      <c r="E30" s="89">
        <v>1.6</v>
      </c>
      <c r="F30" s="71">
        <v>127.92404389254939</v>
      </c>
      <c r="G30" s="60">
        <v>3.2281796897387358</v>
      </c>
      <c r="H30" s="224">
        <v>1321.4777610341587</v>
      </c>
      <c r="I30" s="224">
        <v>1457.1397155978339</v>
      </c>
      <c r="J30" s="225">
        <v>1748.5676587174005</v>
      </c>
      <c r="K30" s="224" t="e">
        <f>#REF!*1.18</f>
        <v>#REF!</v>
      </c>
      <c r="L30" s="210">
        <v>1422.3351653332566</v>
      </c>
      <c r="M30" s="214">
        <v>1726.1349093850199</v>
      </c>
      <c r="N30" s="212">
        <f>J30/L30*100</f>
        <v>122.93640073981487</v>
      </c>
      <c r="O30" s="212" t="e">
        <f>K30/M30*100</f>
        <v>#REF!</v>
      </c>
      <c r="P30" s="10"/>
      <c r="Q30" s="10"/>
      <c r="S30" s="51"/>
    </row>
    <row r="31" spans="1:19" s="7" customFormat="1" ht="10.15" customHeight="1" thickBot="1" x14ac:dyDescent="0.25">
      <c r="A31" s="221"/>
      <c r="B31" s="218"/>
      <c r="C31" s="183"/>
      <c r="D31" s="183"/>
      <c r="E31" s="89">
        <v>1.6</v>
      </c>
      <c r="F31" s="71">
        <v>127.92404389254939</v>
      </c>
      <c r="G31" s="60">
        <v>3.2281796897387358</v>
      </c>
      <c r="H31" s="224"/>
      <c r="I31" s="224"/>
      <c r="J31" s="225"/>
      <c r="K31" s="224"/>
      <c r="L31" s="211"/>
      <c r="M31" s="215"/>
      <c r="N31" s="213"/>
      <c r="O31" s="213"/>
      <c r="P31" s="10"/>
      <c r="Q31" s="10"/>
      <c r="R31" s="10"/>
      <c r="S31" s="51"/>
    </row>
    <row r="32" spans="1:19" s="2" customFormat="1" ht="10.15" customHeight="1" x14ac:dyDescent="0.2">
      <c r="A32" s="221" t="s">
        <v>41</v>
      </c>
      <c r="B32" s="217" t="s">
        <v>59</v>
      </c>
      <c r="C32" s="183" t="s">
        <v>60</v>
      </c>
      <c r="D32" s="183" t="s">
        <v>48</v>
      </c>
      <c r="E32" s="89">
        <v>1.1000000000000001</v>
      </c>
      <c r="F32" s="71">
        <v>127.92404389254939</v>
      </c>
      <c r="G32" s="60">
        <v>3.2281796897387358</v>
      </c>
      <c r="H32" s="224">
        <v>908.5159607109839</v>
      </c>
      <c r="I32" s="224">
        <v>1001.7835544735108</v>
      </c>
      <c r="J32" s="225">
        <v>1202.1402653682128</v>
      </c>
      <c r="K32" s="224" t="e">
        <f>#REF!*1.18</f>
        <v>#REF!</v>
      </c>
      <c r="L32" s="210">
        <v>977.85542616661394</v>
      </c>
      <c r="M32" s="214">
        <v>1186.7177502022014</v>
      </c>
      <c r="N32" s="212">
        <f>J32/L32*100</f>
        <v>122.93640073981484</v>
      </c>
      <c r="O32" s="212" t="e">
        <f>K32/M32*100</f>
        <v>#REF!</v>
      </c>
      <c r="P32" s="10"/>
      <c r="Q32" s="10"/>
      <c r="S32" s="51"/>
    </row>
    <row r="33" spans="1:19" s="7" customFormat="1" ht="10.15" customHeight="1" thickBot="1" x14ac:dyDescent="0.25">
      <c r="A33" s="221"/>
      <c r="B33" s="218"/>
      <c r="C33" s="183"/>
      <c r="D33" s="183"/>
      <c r="E33" s="89">
        <v>1.1000000000000001</v>
      </c>
      <c r="F33" s="71">
        <v>127.92404389254939</v>
      </c>
      <c r="G33" s="60">
        <v>3.2281796897387358</v>
      </c>
      <c r="H33" s="224"/>
      <c r="I33" s="224"/>
      <c r="J33" s="225"/>
      <c r="K33" s="224"/>
      <c r="L33" s="211"/>
      <c r="M33" s="215"/>
      <c r="N33" s="213"/>
      <c r="O33" s="213"/>
      <c r="P33" s="10"/>
      <c r="Q33" s="10"/>
      <c r="R33" s="10"/>
      <c r="S33" s="51"/>
    </row>
    <row r="34" spans="1:19" s="2" customFormat="1" ht="10.15" customHeight="1" x14ac:dyDescent="0.2">
      <c r="A34" s="221" t="s">
        <v>42</v>
      </c>
      <c r="B34" s="217" t="s">
        <v>43</v>
      </c>
      <c r="C34" s="183" t="s">
        <v>61</v>
      </c>
      <c r="D34" s="183" t="s">
        <v>48</v>
      </c>
      <c r="E34" s="89">
        <v>0.7</v>
      </c>
      <c r="F34" s="71">
        <v>127.92404389254939</v>
      </c>
      <c r="G34" s="60">
        <v>3.2281796897387358</v>
      </c>
      <c r="H34" s="224">
        <v>578.14652045244429</v>
      </c>
      <c r="I34" s="224">
        <v>637.4986255740522</v>
      </c>
      <c r="J34" s="225">
        <v>764.99835068886262</v>
      </c>
      <c r="K34" s="224" t="e">
        <f>#REF!*1.18</f>
        <v>#REF!</v>
      </c>
      <c r="L34" s="210">
        <v>622.27163483329957</v>
      </c>
      <c r="M34" s="214">
        <v>755.18402285594618</v>
      </c>
      <c r="N34" s="212">
        <f>J34/L34*100</f>
        <v>122.93640073981487</v>
      </c>
      <c r="O34" s="212" t="e">
        <f>K34/M34*100</f>
        <v>#REF!</v>
      </c>
      <c r="P34" s="10"/>
      <c r="Q34" s="10"/>
      <c r="S34" s="51"/>
    </row>
    <row r="35" spans="1:19" s="7" customFormat="1" ht="10.15" customHeight="1" thickBot="1" x14ac:dyDescent="0.25">
      <c r="A35" s="221"/>
      <c r="B35" s="218"/>
      <c r="C35" s="183"/>
      <c r="D35" s="183"/>
      <c r="E35" s="89">
        <v>0.7</v>
      </c>
      <c r="F35" s="71">
        <v>127.92404389254939</v>
      </c>
      <c r="G35" s="60">
        <v>3.2281796897387358</v>
      </c>
      <c r="H35" s="224"/>
      <c r="I35" s="224"/>
      <c r="J35" s="225"/>
      <c r="K35" s="224"/>
      <c r="L35" s="211"/>
      <c r="M35" s="215"/>
      <c r="N35" s="213"/>
      <c r="O35" s="213"/>
      <c r="P35" s="10"/>
      <c r="Q35" s="10"/>
      <c r="R35" s="10"/>
      <c r="S35" s="51"/>
    </row>
    <row r="36" spans="1:19" s="2" customFormat="1" ht="10.15" customHeight="1" x14ac:dyDescent="0.2">
      <c r="A36" s="221" t="s">
        <v>44</v>
      </c>
      <c r="B36" s="217" t="s">
        <v>45</v>
      </c>
      <c r="C36" s="183" t="s">
        <v>50</v>
      </c>
      <c r="D36" s="183" t="s">
        <v>48</v>
      </c>
      <c r="E36" s="89">
        <v>3.3</v>
      </c>
      <c r="F36" s="71">
        <v>127.92404389254939</v>
      </c>
      <c r="G36" s="60">
        <v>3.2281796897387358</v>
      </c>
      <c r="H36" s="224">
        <v>2725.5478821329521</v>
      </c>
      <c r="I36" s="224">
        <v>3005.3506634205319</v>
      </c>
      <c r="J36" s="225">
        <v>3606.4207961046382</v>
      </c>
      <c r="K36" s="224" t="e">
        <f>#REF!*1.18</f>
        <v>#REF!</v>
      </c>
      <c r="L36" s="210">
        <v>2933.5662784998417</v>
      </c>
      <c r="M36" s="214">
        <v>3560.1532506066037</v>
      </c>
      <c r="N36" s="212">
        <f>J36/L36*100</f>
        <v>122.93640073981484</v>
      </c>
      <c r="O36" s="212" t="e">
        <f>K36/M36*100</f>
        <v>#REF!</v>
      </c>
      <c r="P36" s="10"/>
      <c r="Q36" s="10"/>
      <c r="S36" s="51"/>
    </row>
    <row r="37" spans="1:19" s="7" customFormat="1" ht="10.15" customHeight="1" thickBot="1" x14ac:dyDescent="0.25">
      <c r="A37" s="221"/>
      <c r="B37" s="218"/>
      <c r="C37" s="183"/>
      <c r="D37" s="183"/>
      <c r="E37" s="89">
        <v>3.3</v>
      </c>
      <c r="F37" s="71">
        <v>127.92404389254939</v>
      </c>
      <c r="G37" s="60">
        <v>3.2281796897387358</v>
      </c>
      <c r="H37" s="224"/>
      <c r="I37" s="224"/>
      <c r="J37" s="225"/>
      <c r="K37" s="224"/>
      <c r="L37" s="211"/>
      <c r="M37" s="215"/>
      <c r="N37" s="213"/>
      <c r="O37" s="213"/>
      <c r="P37" s="10"/>
      <c r="Q37" s="10"/>
      <c r="R37" s="10"/>
      <c r="S37" s="51"/>
    </row>
    <row r="38" spans="1:19" s="2" customFormat="1" ht="10.15" customHeight="1" x14ac:dyDescent="0.2">
      <c r="A38" s="216" t="s">
        <v>46</v>
      </c>
      <c r="B38" s="217" t="s">
        <v>47</v>
      </c>
      <c r="C38" s="183" t="s">
        <v>50</v>
      </c>
      <c r="D38" s="183" t="s">
        <v>48</v>
      </c>
      <c r="E38" s="89">
        <v>3.3</v>
      </c>
      <c r="F38" s="71">
        <v>127.92404389254939</v>
      </c>
      <c r="G38" s="60">
        <v>3.2281796897387358</v>
      </c>
      <c r="H38" s="224">
        <v>2725.5478821329521</v>
      </c>
      <c r="I38" s="224">
        <v>3005.3506634205319</v>
      </c>
      <c r="J38" s="225">
        <v>3606.4207961046382</v>
      </c>
      <c r="K38" s="224" t="e">
        <f>#REF!*1.18</f>
        <v>#REF!</v>
      </c>
      <c r="L38" s="210">
        <v>2933.5662784998417</v>
      </c>
      <c r="M38" s="214">
        <v>3560.1532506066037</v>
      </c>
      <c r="N38" s="212">
        <f>J38/L38*100</f>
        <v>122.93640073981484</v>
      </c>
      <c r="O38" s="212" t="e">
        <f>K38/M38*100</f>
        <v>#REF!</v>
      </c>
      <c r="P38" s="10"/>
      <c r="Q38" s="10"/>
      <c r="S38" s="51"/>
    </row>
    <row r="39" spans="1:19" s="2" customFormat="1" ht="10.15" customHeight="1" thickBot="1" x14ac:dyDescent="0.25">
      <c r="A39" s="216"/>
      <c r="B39" s="218"/>
      <c r="C39" s="183"/>
      <c r="D39" s="183"/>
      <c r="E39" s="89">
        <v>3.3</v>
      </c>
      <c r="F39" s="71">
        <v>127.92404389254939</v>
      </c>
      <c r="G39" s="60">
        <v>3.2281796897387358</v>
      </c>
      <c r="H39" s="224"/>
      <c r="I39" s="224"/>
      <c r="J39" s="225"/>
      <c r="K39" s="224"/>
      <c r="L39" s="211"/>
      <c r="M39" s="215"/>
      <c r="N39" s="213"/>
      <c r="O39" s="213"/>
      <c r="P39" s="10"/>
      <c r="Q39" s="10"/>
      <c r="R39" s="10"/>
      <c r="S39" s="51"/>
    </row>
    <row r="40" spans="1:19" s="13" customFormat="1" ht="35.25" hidden="1" customHeight="1" x14ac:dyDescent="0.25">
      <c r="A40" s="92"/>
      <c r="B40" s="239" t="s">
        <v>10</v>
      </c>
      <c r="C40" s="239"/>
      <c r="D40" s="239"/>
      <c r="E40" s="239"/>
      <c r="F40" s="239"/>
      <c r="G40" s="239"/>
      <c r="H40" s="239"/>
      <c r="I40" s="239"/>
      <c r="J40" s="239"/>
      <c r="K40" s="239"/>
      <c r="L40" s="45"/>
      <c r="M40" s="45"/>
      <c r="N40" s="45"/>
      <c r="O40" s="14"/>
      <c r="P40" s="10"/>
      <c r="Q40" s="10"/>
      <c r="R40" s="14"/>
      <c r="S40" s="14"/>
    </row>
    <row r="41" spans="1:19" s="13" customFormat="1" ht="21.75" hidden="1" customHeight="1" x14ac:dyDescent="0.25">
      <c r="A41" s="93"/>
      <c r="B41" s="242" t="s">
        <v>11</v>
      </c>
      <c r="C41" s="242"/>
      <c r="D41" s="242"/>
      <c r="E41" s="242"/>
      <c r="F41" s="242"/>
      <c r="G41" s="242"/>
      <c r="H41" s="242"/>
      <c r="I41" s="242"/>
      <c r="J41" s="242"/>
      <c r="K41" s="242"/>
      <c r="L41" s="46"/>
      <c r="M41" s="49"/>
      <c r="N41" s="46"/>
      <c r="O41" s="14"/>
      <c r="P41" s="10"/>
      <c r="Q41" s="10"/>
      <c r="R41" s="14"/>
      <c r="S41" s="14"/>
    </row>
    <row r="42" spans="1:19" s="13" customFormat="1" ht="33" hidden="1" x14ac:dyDescent="0.25">
      <c r="A42" s="93"/>
      <c r="B42" s="27" t="s">
        <v>12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15"/>
      <c r="P42" s="10"/>
      <c r="Q42" s="10"/>
      <c r="R42" s="14"/>
      <c r="S42" s="14"/>
    </row>
    <row r="43" spans="1:19" s="13" customFormat="1" ht="21" hidden="1" customHeight="1" x14ac:dyDescent="0.25">
      <c r="A43" s="93"/>
      <c r="B43" s="242" t="s">
        <v>63</v>
      </c>
      <c r="C43" s="242"/>
      <c r="D43" s="242"/>
      <c r="E43" s="242"/>
      <c r="F43" s="242"/>
      <c r="G43" s="242"/>
      <c r="H43" s="26"/>
      <c r="I43" s="26"/>
      <c r="J43" s="26"/>
      <c r="K43" s="26"/>
      <c r="L43" s="26"/>
      <c r="M43" s="26"/>
      <c r="N43" s="26"/>
      <c r="O43" s="14"/>
      <c r="P43" s="10"/>
      <c r="Q43" s="10"/>
      <c r="R43" s="14"/>
      <c r="S43" s="14"/>
    </row>
    <row r="44" spans="1:19" hidden="1" x14ac:dyDescent="0.2">
      <c r="A44" s="28"/>
      <c r="B44" s="29"/>
      <c r="C44" s="29"/>
      <c r="D44" s="29"/>
      <c r="E44" s="29"/>
      <c r="F44" s="30"/>
      <c r="G44" s="31"/>
      <c r="H44" s="29"/>
      <c r="I44" s="34"/>
      <c r="J44" s="29"/>
      <c r="K44" s="29"/>
      <c r="L44" s="29"/>
      <c r="M44" s="29"/>
      <c r="N44" s="29"/>
      <c r="O44" s="2"/>
      <c r="P44" s="10"/>
      <c r="Q44" s="10"/>
      <c r="R44" s="2"/>
      <c r="S44" s="2"/>
    </row>
    <row r="45" spans="1:19" ht="12.75" hidden="1" customHeight="1" x14ac:dyDescent="0.2">
      <c r="A45" s="228" t="s">
        <v>6</v>
      </c>
      <c r="B45" s="228"/>
      <c r="C45" s="228"/>
      <c r="D45" s="228"/>
      <c r="E45" s="32"/>
      <c r="F45" s="33" t="e">
        <f>#REF!</f>
        <v>#REF!</v>
      </c>
      <c r="G45" s="32"/>
      <c r="H45" s="24"/>
      <c r="I45" s="34"/>
      <c r="J45" s="24"/>
      <c r="K45" s="24"/>
      <c r="L45" s="24"/>
      <c r="M45" s="24"/>
      <c r="N45" s="24"/>
      <c r="O45" s="2"/>
      <c r="P45" s="10"/>
      <c r="Q45" s="10"/>
      <c r="R45" s="2"/>
      <c r="S45" s="2"/>
    </row>
    <row r="46" spans="1:19" ht="12.75" hidden="1" customHeight="1" x14ac:dyDescent="0.2">
      <c r="A46" s="228" t="s">
        <v>7</v>
      </c>
      <c r="B46" s="228"/>
      <c r="C46" s="228"/>
      <c r="D46" s="228"/>
      <c r="E46" s="32"/>
      <c r="F46" s="33" t="e">
        <f>#REF!</f>
        <v>#REF!</v>
      </c>
      <c r="G46" s="32"/>
      <c r="H46" s="24"/>
      <c r="I46" s="34"/>
      <c r="J46" s="24"/>
      <c r="K46" s="24"/>
      <c r="L46" s="24"/>
      <c r="M46" s="24"/>
      <c r="N46" s="24"/>
      <c r="O46" s="2"/>
      <c r="P46" s="10"/>
      <c r="Q46" s="10"/>
      <c r="R46" s="2"/>
      <c r="S46" s="2"/>
    </row>
    <row r="47" spans="1:19" ht="12.75" hidden="1" customHeight="1" x14ac:dyDescent="0.2">
      <c r="A47" s="228" t="s">
        <v>8</v>
      </c>
      <c r="B47" s="228"/>
      <c r="C47" s="228"/>
      <c r="D47" s="228"/>
      <c r="E47" s="32"/>
      <c r="F47" s="33" t="e">
        <f>#REF!</f>
        <v>#REF!</v>
      </c>
      <c r="G47" s="32"/>
      <c r="H47" s="24"/>
      <c r="I47" s="34"/>
      <c r="J47" s="24"/>
      <c r="K47" s="24"/>
      <c r="L47" s="24"/>
      <c r="M47" s="24"/>
      <c r="N47" s="24"/>
      <c r="O47" s="2"/>
      <c r="P47" s="10"/>
      <c r="Q47" s="10"/>
      <c r="R47" s="2"/>
      <c r="S47" s="2"/>
    </row>
    <row r="48" spans="1:19" s="3" customFormat="1" ht="13.5" hidden="1" customHeight="1" x14ac:dyDescent="0.2">
      <c r="A48" s="226" t="s">
        <v>9</v>
      </c>
      <c r="B48" s="226"/>
      <c r="C48" s="226"/>
      <c r="D48" s="226"/>
      <c r="E48" s="35"/>
      <c r="F48" s="36" t="e">
        <f>1+F45+F46+F47</f>
        <v>#REF!</v>
      </c>
      <c r="G48" s="35"/>
      <c r="H48" s="25"/>
      <c r="I48" s="37"/>
      <c r="J48" s="25"/>
      <c r="K48" s="25"/>
      <c r="L48" s="25"/>
      <c r="M48" s="25"/>
      <c r="N48" s="25"/>
      <c r="O48" s="2"/>
      <c r="P48" s="10"/>
      <c r="Q48" s="10"/>
      <c r="R48" s="2"/>
      <c r="S48" s="2"/>
    </row>
    <row r="49" spans="1:19" hidden="1" x14ac:dyDescent="0.2">
      <c r="A49" s="228" t="s">
        <v>66</v>
      </c>
      <c r="B49" s="228"/>
      <c r="C49" s="38"/>
      <c r="D49" s="38"/>
      <c r="E49" s="38"/>
      <c r="F49" s="24"/>
      <c r="G49" s="24"/>
      <c r="H49" s="24"/>
      <c r="I49" s="34"/>
      <c r="J49" s="24"/>
      <c r="K49" s="24"/>
      <c r="L49" s="24"/>
      <c r="M49" s="24"/>
      <c r="N49" s="24"/>
      <c r="O49" s="2"/>
      <c r="P49" s="10"/>
      <c r="Q49" s="10"/>
      <c r="R49" s="2"/>
      <c r="S49" s="2"/>
    </row>
    <row r="50" spans="1:19" ht="25.5" hidden="1" customHeight="1" x14ac:dyDescent="0.2">
      <c r="A50" s="228"/>
      <c r="B50" s="228"/>
      <c r="C50" s="39"/>
      <c r="D50" s="43"/>
      <c r="E50" s="39" t="s">
        <v>19</v>
      </c>
      <c r="F50" s="39"/>
      <c r="G50" s="227"/>
      <c r="H50" s="227"/>
      <c r="I50" s="223" t="s">
        <v>67</v>
      </c>
      <c r="J50" s="223"/>
      <c r="K50" s="8"/>
      <c r="L50" s="8"/>
      <c r="M50" s="8"/>
      <c r="N50" s="8"/>
      <c r="O50" s="8"/>
      <c r="P50" s="10"/>
      <c r="Q50" s="10"/>
      <c r="R50" s="8"/>
    </row>
    <row r="51" spans="1:19" ht="38.25" hidden="1" customHeight="1" x14ac:dyDescent="0.2">
      <c r="A51" s="223" t="s">
        <v>65</v>
      </c>
      <c r="B51" s="223"/>
      <c r="C51" s="39"/>
      <c r="D51" s="43"/>
      <c r="E51" s="39" t="s">
        <v>19</v>
      </c>
      <c r="F51" s="39"/>
      <c r="G51" s="222"/>
      <c r="H51" s="222"/>
      <c r="I51" s="9" t="s">
        <v>20</v>
      </c>
      <c r="J51" s="223" t="s">
        <v>69</v>
      </c>
      <c r="K51" s="223"/>
      <c r="L51" s="8"/>
      <c r="M51" s="8"/>
      <c r="N51" s="8"/>
      <c r="O51" s="8"/>
      <c r="P51" s="10"/>
      <c r="Q51" s="10"/>
      <c r="R51" s="8"/>
    </row>
    <row r="52" spans="1:19" ht="15.75" hidden="1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39"/>
      <c r="K52" s="8"/>
      <c r="L52" s="8"/>
      <c r="M52" s="8"/>
      <c r="N52" s="8"/>
      <c r="O52" s="8"/>
      <c r="P52" s="10"/>
      <c r="Q52" s="10"/>
      <c r="R52" s="8"/>
    </row>
    <row r="53" spans="1:19" ht="24.6" hidden="1" customHeight="1" x14ac:dyDescent="0.2">
      <c r="A53" s="223" t="s">
        <v>21</v>
      </c>
      <c r="B53" s="223"/>
      <c r="C53" s="39"/>
      <c r="D53" s="43"/>
      <c r="E53" s="39" t="s">
        <v>19</v>
      </c>
      <c r="F53" s="9"/>
      <c r="G53" s="40"/>
      <c r="H53" s="40"/>
      <c r="I53" s="9" t="s">
        <v>22</v>
      </c>
      <c r="J53" s="223" t="s">
        <v>70</v>
      </c>
      <c r="K53" s="223"/>
      <c r="L53" s="8"/>
      <c r="M53" s="8"/>
      <c r="N53" s="8"/>
      <c r="O53" s="8"/>
      <c r="P53" s="10"/>
      <c r="Q53" s="10"/>
      <c r="R53" s="8"/>
    </row>
    <row r="54" spans="1:19" ht="26.25" hidden="1" customHeight="1" x14ac:dyDescent="0.2">
      <c r="A54" s="223" t="s">
        <v>64</v>
      </c>
      <c r="B54" s="223"/>
      <c r="C54" s="39"/>
      <c r="D54" s="43"/>
      <c r="E54" s="39" t="s">
        <v>19</v>
      </c>
      <c r="F54" s="39"/>
      <c r="G54" s="222"/>
      <c r="H54" s="222"/>
      <c r="I54" s="223" t="s">
        <v>23</v>
      </c>
      <c r="J54" s="223"/>
      <c r="K54" s="8"/>
      <c r="L54" s="8"/>
      <c r="M54" s="8"/>
      <c r="N54" s="8"/>
      <c r="O54" s="8"/>
      <c r="P54" s="10"/>
      <c r="Q54" s="10"/>
      <c r="R54" s="8"/>
    </row>
    <row r="55" spans="1:19" hidden="1" x14ac:dyDescent="0.2">
      <c r="A55" s="9"/>
      <c r="B55" s="9"/>
      <c r="C55" s="9"/>
      <c r="D55" s="9"/>
      <c r="E55" s="9"/>
      <c r="F55" s="9"/>
      <c r="G55" s="41"/>
      <c r="H55" s="41"/>
      <c r="I55" s="9"/>
      <c r="J55" s="9"/>
      <c r="K55" s="8"/>
      <c r="L55" s="8"/>
      <c r="M55" s="8"/>
      <c r="N55" s="8"/>
      <c r="O55" s="8"/>
      <c r="P55" s="10"/>
      <c r="Q55" s="10"/>
      <c r="R55" s="8"/>
    </row>
    <row r="56" spans="1:19" ht="18" hidden="1" customHeight="1" x14ac:dyDescent="0.2">
      <c r="A56" s="42" t="s">
        <v>24</v>
      </c>
      <c r="B56" s="9"/>
      <c r="C56" s="9"/>
      <c r="D56" s="43"/>
      <c r="E56" s="39" t="s">
        <v>19</v>
      </c>
      <c r="F56" s="9"/>
      <c r="G56" s="40"/>
      <c r="H56" s="40"/>
      <c r="I56" s="223" t="s">
        <v>25</v>
      </c>
      <c r="J56" s="223"/>
      <c r="P56" s="10"/>
      <c r="Q56" s="10"/>
    </row>
    <row r="57" spans="1:19" ht="25.5" hidden="1" customHeight="1" x14ac:dyDescent="0.2">
      <c r="A57" s="223" t="s">
        <v>5</v>
      </c>
      <c r="B57" s="223"/>
      <c r="C57" s="39"/>
      <c r="D57" s="43"/>
      <c r="E57" s="39" t="s">
        <v>19</v>
      </c>
      <c r="F57" s="39"/>
      <c r="G57" s="40"/>
      <c r="H57" s="40"/>
      <c r="I57" s="223" t="s">
        <v>68</v>
      </c>
      <c r="J57" s="223"/>
      <c r="P57" s="10"/>
      <c r="Q57" s="10"/>
    </row>
    <row r="58" spans="1:19" ht="25.5" customHeight="1" x14ac:dyDescent="0.25">
      <c r="A58" s="167" t="s">
        <v>88</v>
      </c>
      <c r="B58" s="168"/>
      <c r="C58" s="168"/>
      <c r="D58" s="168"/>
      <c r="E58" s="168"/>
      <c r="F58" s="168"/>
      <c r="G58" s="168"/>
      <c r="H58" s="168"/>
      <c r="I58" s="168"/>
      <c r="J58" s="169"/>
      <c r="P58" s="10"/>
      <c r="Q58" s="10"/>
    </row>
    <row r="59" spans="1:19" ht="25.5" customHeight="1" x14ac:dyDescent="0.25">
      <c r="A59" s="193" t="s">
        <v>89</v>
      </c>
      <c r="B59" s="194"/>
      <c r="C59" s="194"/>
      <c r="D59" s="194"/>
      <c r="E59" s="194"/>
      <c r="F59" s="194"/>
      <c r="G59" s="194"/>
      <c r="H59" s="194"/>
      <c r="I59" s="194"/>
      <c r="J59" s="195"/>
      <c r="P59" s="10"/>
      <c r="Q59" s="10"/>
    </row>
    <row r="60" spans="1:19" ht="25.5" customHeight="1" x14ac:dyDescent="0.25">
      <c r="A60" s="63">
        <v>16</v>
      </c>
      <c r="B60" s="5" t="s">
        <v>90</v>
      </c>
      <c r="C60" s="63" t="s">
        <v>73</v>
      </c>
      <c r="D60" s="66"/>
      <c r="E60" s="66"/>
      <c r="F60" s="66"/>
      <c r="G60" s="66"/>
      <c r="H60" s="66"/>
      <c r="I60" s="64">
        <v>2497.4016042753688</v>
      </c>
      <c r="J60" s="64">
        <v>2996.8819251304426</v>
      </c>
      <c r="P60" s="10"/>
      <c r="Q60" s="10"/>
    </row>
    <row r="61" spans="1:19" ht="25.5" customHeight="1" x14ac:dyDescent="0.25">
      <c r="A61" s="63">
        <v>17</v>
      </c>
      <c r="B61" s="5" t="s">
        <v>91</v>
      </c>
      <c r="C61" s="63" t="s">
        <v>75</v>
      </c>
      <c r="D61" s="66"/>
      <c r="E61" s="66"/>
      <c r="F61" s="66"/>
      <c r="G61" s="66"/>
      <c r="H61" s="66"/>
      <c r="I61" s="64">
        <v>8324.6720142512295</v>
      </c>
      <c r="J61" s="64">
        <v>9989.606417101475</v>
      </c>
      <c r="P61" s="10"/>
      <c r="Q61" s="10"/>
    </row>
    <row r="62" spans="1:19" ht="25.5" customHeight="1" x14ac:dyDescent="0.25">
      <c r="A62" s="63">
        <v>18</v>
      </c>
      <c r="B62" s="5" t="s">
        <v>92</v>
      </c>
      <c r="C62" s="63" t="s">
        <v>73</v>
      </c>
      <c r="D62" s="66"/>
      <c r="E62" s="66"/>
      <c r="F62" s="66"/>
      <c r="G62" s="66"/>
      <c r="H62" s="66"/>
      <c r="I62" s="64">
        <v>832.46720142512288</v>
      </c>
      <c r="J62" s="64">
        <v>998.96064171014746</v>
      </c>
      <c r="P62" s="10"/>
      <c r="Q62" s="10"/>
    </row>
    <row r="63" spans="1:19" ht="25.5" customHeight="1" x14ac:dyDescent="0.25">
      <c r="A63" s="63">
        <v>19</v>
      </c>
      <c r="B63" s="5" t="s">
        <v>93</v>
      </c>
      <c r="C63" s="63" t="s">
        <v>73</v>
      </c>
      <c r="D63" s="66"/>
      <c r="E63" s="66"/>
      <c r="F63" s="66"/>
      <c r="G63" s="66"/>
      <c r="H63" s="66"/>
      <c r="I63" s="64">
        <v>1236.3374278590934</v>
      </c>
      <c r="J63" s="64">
        <v>1483.6049134309121</v>
      </c>
      <c r="P63" s="10"/>
      <c r="Q63" s="10"/>
    </row>
    <row r="64" spans="1:19" ht="25.5" customHeight="1" x14ac:dyDescent="0.25">
      <c r="A64" s="63">
        <v>20</v>
      </c>
      <c r="B64" s="5" t="s">
        <v>94</v>
      </c>
      <c r="C64" s="63" t="s">
        <v>73</v>
      </c>
      <c r="D64" s="66"/>
      <c r="E64" s="66"/>
      <c r="F64" s="66"/>
      <c r="G64" s="66"/>
      <c r="H64" s="66"/>
      <c r="I64" s="64">
        <v>1664.9344028502458</v>
      </c>
      <c r="J64" s="64">
        <v>1997.9212834202949</v>
      </c>
      <c r="P64" s="10"/>
      <c r="Q64" s="10"/>
    </row>
    <row r="65" spans="1:17" ht="25.5" customHeight="1" x14ac:dyDescent="0.25">
      <c r="A65" s="63">
        <v>21</v>
      </c>
      <c r="B65" s="5" t="s">
        <v>95</v>
      </c>
      <c r="C65" s="63" t="s">
        <v>73</v>
      </c>
      <c r="D65" s="66"/>
      <c r="E65" s="66"/>
      <c r="F65" s="66"/>
      <c r="G65" s="66"/>
      <c r="H65" s="66"/>
      <c r="I65" s="64">
        <v>2497.4016042753688</v>
      </c>
      <c r="J65" s="64">
        <v>2996.8819251304426</v>
      </c>
      <c r="P65" s="10"/>
      <c r="Q65" s="10"/>
    </row>
    <row r="66" spans="1:17" ht="25.5" customHeight="1" x14ac:dyDescent="0.25">
      <c r="A66" s="63">
        <v>22</v>
      </c>
      <c r="B66" s="5" t="s">
        <v>96</v>
      </c>
      <c r="C66" s="63" t="s">
        <v>73</v>
      </c>
      <c r="D66" s="66"/>
      <c r="E66" s="66"/>
      <c r="F66" s="66"/>
      <c r="G66" s="66"/>
      <c r="H66" s="66"/>
      <c r="I66" s="64">
        <v>1664.9344028502458</v>
      </c>
      <c r="J66" s="64">
        <v>1997.9212834202949</v>
      </c>
      <c r="P66" s="10"/>
      <c r="Q66" s="10"/>
    </row>
    <row r="67" spans="1:17" ht="25.5" customHeight="1" x14ac:dyDescent="0.25">
      <c r="A67" s="63">
        <v>23</v>
      </c>
      <c r="B67" s="5" t="s">
        <v>97</v>
      </c>
      <c r="C67" s="63" t="s">
        <v>73</v>
      </c>
      <c r="D67" s="66"/>
      <c r="E67" s="66"/>
      <c r="F67" s="66"/>
      <c r="G67" s="66"/>
      <c r="H67" s="66"/>
      <c r="I67" s="64">
        <v>1248.7008021376844</v>
      </c>
      <c r="J67" s="64">
        <v>1498.4409625652213</v>
      </c>
      <c r="P67" s="10"/>
      <c r="Q67" s="10"/>
    </row>
    <row r="68" spans="1:17" ht="25.5" customHeight="1" x14ac:dyDescent="0.25">
      <c r="A68" s="63">
        <v>24</v>
      </c>
      <c r="B68" s="5" t="s">
        <v>98</v>
      </c>
      <c r="C68" s="63" t="s">
        <v>73</v>
      </c>
      <c r="D68" s="66"/>
      <c r="E68" s="66"/>
      <c r="F68" s="66"/>
      <c r="G68" s="66"/>
      <c r="H68" s="66"/>
      <c r="I68" s="64">
        <v>2497.4016042753688</v>
      </c>
      <c r="J68" s="64">
        <v>2996.8819251304426</v>
      </c>
      <c r="P68" s="10"/>
      <c r="Q68" s="10"/>
    </row>
    <row r="69" spans="1:17" ht="25.5" customHeight="1" x14ac:dyDescent="0.25">
      <c r="A69" s="63">
        <v>25</v>
      </c>
      <c r="B69" s="5" t="s">
        <v>99</v>
      </c>
      <c r="C69" s="63" t="s">
        <v>73</v>
      </c>
      <c r="D69" s="66"/>
      <c r="E69" s="66"/>
      <c r="F69" s="66"/>
      <c r="G69" s="66"/>
      <c r="H69" s="66"/>
      <c r="I69" s="64">
        <v>2497.4016042753688</v>
      </c>
      <c r="J69" s="64">
        <v>2996.8819251304426</v>
      </c>
      <c r="P69" s="10"/>
      <c r="Q69" s="10"/>
    </row>
    <row r="70" spans="1:17" ht="25.5" customHeight="1" x14ac:dyDescent="0.25">
      <c r="A70" s="63">
        <v>26</v>
      </c>
      <c r="B70" s="5" t="s">
        <v>100</v>
      </c>
      <c r="C70" s="63" t="s">
        <v>73</v>
      </c>
      <c r="D70" s="66"/>
      <c r="E70" s="66"/>
      <c r="F70" s="66"/>
      <c r="G70" s="66"/>
      <c r="H70" s="66"/>
      <c r="I70" s="64">
        <v>1664.9344028502458</v>
      </c>
      <c r="J70" s="64">
        <v>1997.9212834202949</v>
      </c>
      <c r="P70" s="10"/>
      <c r="Q70" s="10"/>
    </row>
    <row r="71" spans="1:17" ht="25.5" customHeight="1" x14ac:dyDescent="0.25">
      <c r="A71" s="63">
        <v>27</v>
      </c>
      <c r="B71" s="5" t="s">
        <v>101</v>
      </c>
      <c r="C71" s="63" t="s">
        <v>73</v>
      </c>
      <c r="D71" s="66"/>
      <c r="E71" s="66"/>
      <c r="F71" s="66"/>
      <c r="G71" s="66"/>
      <c r="H71" s="66"/>
      <c r="I71" s="64">
        <v>7492.2048128261067</v>
      </c>
      <c r="J71" s="64">
        <v>8990.6457753913273</v>
      </c>
      <c r="P71" s="10"/>
      <c r="Q71" s="10"/>
    </row>
    <row r="72" spans="1:17" ht="25.5" customHeight="1" x14ac:dyDescent="0.25">
      <c r="A72" s="63">
        <v>28</v>
      </c>
      <c r="B72" s="5" t="s">
        <v>102</v>
      </c>
      <c r="C72" s="63" t="s">
        <v>73</v>
      </c>
      <c r="D72" s="66"/>
      <c r="E72" s="66"/>
      <c r="F72" s="66"/>
      <c r="G72" s="66"/>
      <c r="H72" s="66"/>
      <c r="I72" s="64">
        <v>832.46720142512288</v>
      </c>
      <c r="J72" s="64">
        <v>998.96064171014746</v>
      </c>
      <c r="P72" s="10"/>
      <c r="Q72" s="10"/>
    </row>
    <row r="73" spans="1:17" ht="25.5" customHeight="1" x14ac:dyDescent="0.25">
      <c r="A73" s="63">
        <v>29</v>
      </c>
      <c r="B73" s="5" t="s">
        <v>102</v>
      </c>
      <c r="C73" s="63" t="s">
        <v>73</v>
      </c>
      <c r="D73" s="66"/>
      <c r="E73" s="66"/>
      <c r="F73" s="66"/>
      <c r="G73" s="66"/>
      <c r="H73" s="66"/>
      <c r="I73" s="64">
        <v>6659.737611400983</v>
      </c>
      <c r="J73" s="64">
        <v>7991.6851336811797</v>
      </c>
      <c r="P73" s="10"/>
      <c r="Q73" s="10"/>
    </row>
    <row r="74" spans="1:17" ht="25.5" customHeight="1" x14ac:dyDescent="0.25">
      <c r="A74" s="63">
        <v>30</v>
      </c>
      <c r="B74" s="5" t="s">
        <v>103</v>
      </c>
      <c r="C74" s="63" t="s">
        <v>73</v>
      </c>
      <c r="D74" s="66"/>
      <c r="E74" s="66"/>
      <c r="F74" s="66"/>
      <c r="G74" s="66"/>
      <c r="H74" s="66"/>
      <c r="I74" s="64">
        <v>2081.1680035628074</v>
      </c>
      <c r="J74" s="64">
        <v>2497.4016042753688</v>
      </c>
      <c r="P74" s="10"/>
      <c r="Q74" s="10"/>
    </row>
    <row r="75" spans="1:17" ht="25.5" customHeight="1" x14ac:dyDescent="0.25">
      <c r="A75" s="63">
        <v>31</v>
      </c>
      <c r="B75" s="5" t="s">
        <v>104</v>
      </c>
      <c r="C75" s="63" t="s">
        <v>73</v>
      </c>
      <c r="D75" s="66"/>
      <c r="E75" s="66"/>
      <c r="F75" s="66"/>
      <c r="G75" s="66"/>
      <c r="H75" s="66"/>
      <c r="I75" s="64">
        <v>2497.4016042753688</v>
      </c>
      <c r="J75" s="64">
        <v>2996.8819251304426</v>
      </c>
      <c r="P75" s="10"/>
      <c r="Q75" s="10"/>
    </row>
    <row r="76" spans="1:17" ht="25.5" customHeight="1" x14ac:dyDescent="0.25">
      <c r="A76" s="63">
        <v>32</v>
      </c>
      <c r="B76" s="5" t="s">
        <v>105</v>
      </c>
      <c r="C76" s="63" t="s">
        <v>73</v>
      </c>
      <c r="D76" s="66"/>
      <c r="E76" s="66"/>
      <c r="F76" s="66"/>
      <c r="G76" s="66"/>
      <c r="H76" s="66"/>
      <c r="I76" s="64">
        <v>4162.3360071256147</v>
      </c>
      <c r="J76" s="64">
        <v>4994.8032085507375</v>
      </c>
      <c r="P76" s="10"/>
      <c r="Q76" s="10"/>
    </row>
    <row r="77" spans="1:17" ht="25.5" customHeight="1" x14ac:dyDescent="0.25">
      <c r="A77" s="63">
        <v>33</v>
      </c>
      <c r="B77" s="5" t="s">
        <v>106</v>
      </c>
      <c r="C77" s="63" t="s">
        <v>73</v>
      </c>
      <c r="D77" s="66"/>
      <c r="E77" s="66"/>
      <c r="F77" s="66"/>
      <c r="G77" s="66"/>
      <c r="H77" s="66"/>
      <c r="I77" s="64">
        <v>3329.8688057004915</v>
      </c>
      <c r="J77" s="64">
        <v>3995.8425668405898</v>
      </c>
      <c r="P77" s="10"/>
      <c r="Q77" s="10"/>
    </row>
    <row r="78" spans="1:17" ht="25.5" customHeight="1" x14ac:dyDescent="0.25">
      <c r="A78" s="63">
        <v>34</v>
      </c>
      <c r="B78" s="5" t="s">
        <v>107</v>
      </c>
      <c r="C78" s="63" t="s">
        <v>73</v>
      </c>
      <c r="D78" s="66"/>
      <c r="E78" s="66"/>
      <c r="F78" s="66"/>
      <c r="G78" s="66"/>
      <c r="H78" s="66"/>
      <c r="I78" s="64">
        <v>1248.7008021376844</v>
      </c>
      <c r="J78" s="64">
        <v>1498.4409625652213</v>
      </c>
      <c r="P78" s="10"/>
      <c r="Q78" s="10"/>
    </row>
    <row r="79" spans="1:17" ht="25.5" customHeight="1" x14ac:dyDescent="0.25">
      <c r="A79" s="63">
        <v>35</v>
      </c>
      <c r="B79" s="5" t="s">
        <v>108</v>
      </c>
      <c r="C79" s="63" t="s">
        <v>73</v>
      </c>
      <c r="D79" s="66"/>
      <c r="E79" s="66"/>
      <c r="F79" s="66"/>
      <c r="G79" s="66"/>
      <c r="H79" s="66"/>
      <c r="I79" s="64">
        <v>832.46720142512288</v>
      </c>
      <c r="J79" s="64">
        <v>998.96064171014746</v>
      </c>
      <c r="P79" s="10"/>
      <c r="Q79" s="10"/>
    </row>
    <row r="80" spans="1:17" ht="25.5" customHeight="1" x14ac:dyDescent="0.25">
      <c r="A80" s="63">
        <v>36</v>
      </c>
      <c r="B80" s="5" t="s">
        <v>109</v>
      </c>
      <c r="C80" s="63" t="s">
        <v>73</v>
      </c>
      <c r="D80" s="66"/>
      <c r="E80" s="66"/>
      <c r="F80" s="66"/>
      <c r="G80" s="66"/>
      <c r="H80" s="66"/>
      <c r="I80" s="64">
        <v>2913.6352049879301</v>
      </c>
      <c r="J80" s="64">
        <v>3496.362245985516</v>
      </c>
      <c r="P80" s="10"/>
      <c r="Q80" s="10"/>
    </row>
    <row r="81" spans="1:17" ht="25.5" customHeight="1" x14ac:dyDescent="0.25">
      <c r="A81" s="63">
        <v>37</v>
      </c>
      <c r="B81" s="5" t="s">
        <v>110</v>
      </c>
      <c r="C81" s="63" t="s">
        <v>73</v>
      </c>
      <c r="D81" s="66"/>
      <c r="E81" s="66"/>
      <c r="F81" s="66"/>
      <c r="G81" s="66"/>
      <c r="H81" s="66"/>
      <c r="I81" s="64">
        <v>1248.7008021376844</v>
      </c>
      <c r="J81" s="64">
        <v>1498.4409625652213</v>
      </c>
      <c r="P81" s="10"/>
      <c r="Q81" s="10"/>
    </row>
    <row r="82" spans="1:17" ht="25.5" customHeight="1" x14ac:dyDescent="0.25">
      <c r="A82" s="63">
        <v>38</v>
      </c>
      <c r="B82" s="5" t="s">
        <v>111</v>
      </c>
      <c r="C82" s="63" t="s">
        <v>73</v>
      </c>
      <c r="D82" s="66"/>
      <c r="E82" s="66"/>
      <c r="F82" s="66"/>
      <c r="G82" s="66"/>
      <c r="H82" s="66"/>
      <c r="I82" s="64">
        <v>1248.7008021376844</v>
      </c>
      <c r="J82" s="64">
        <v>1498.4409625652213</v>
      </c>
      <c r="P82" s="10"/>
      <c r="Q82" s="10"/>
    </row>
    <row r="83" spans="1:17" ht="25.5" customHeight="1" x14ac:dyDescent="0.25">
      <c r="A83" s="63">
        <v>39</v>
      </c>
      <c r="B83" s="5" t="s">
        <v>112</v>
      </c>
      <c r="C83" s="63" t="s">
        <v>73</v>
      </c>
      <c r="D83" s="66"/>
      <c r="E83" s="66"/>
      <c r="F83" s="66"/>
      <c r="G83" s="66"/>
      <c r="H83" s="66"/>
      <c r="I83" s="64">
        <v>1248.7008021376844</v>
      </c>
      <c r="J83" s="64">
        <v>1498.4409625652213</v>
      </c>
      <c r="P83" s="10"/>
      <c r="Q83" s="10"/>
    </row>
    <row r="84" spans="1:17" ht="25.5" customHeight="1" x14ac:dyDescent="0.25">
      <c r="A84" s="63">
        <v>40</v>
      </c>
      <c r="B84" s="5" t="s">
        <v>113</v>
      </c>
      <c r="C84" s="63" t="s">
        <v>73</v>
      </c>
      <c r="D84" s="66"/>
      <c r="E84" s="66"/>
      <c r="F84" s="66"/>
      <c r="G84" s="66"/>
      <c r="H84" s="66"/>
      <c r="I84" s="64">
        <v>3329.8688057004915</v>
      </c>
      <c r="J84" s="64">
        <v>3995.8425668405898</v>
      </c>
      <c r="P84" s="10"/>
      <c r="Q84" s="10"/>
    </row>
    <row r="85" spans="1:17" ht="25.5" customHeight="1" x14ac:dyDescent="0.25">
      <c r="A85" s="63">
        <v>41</v>
      </c>
      <c r="B85" s="5" t="s">
        <v>114</v>
      </c>
      <c r="C85" s="63" t="s">
        <v>73</v>
      </c>
      <c r="D85" s="66"/>
      <c r="E85" s="66"/>
      <c r="F85" s="66"/>
      <c r="G85" s="66"/>
      <c r="H85" s="66"/>
      <c r="I85" s="64">
        <v>4162.3360071256147</v>
      </c>
      <c r="J85" s="64">
        <v>4994.8032085507375</v>
      </c>
      <c r="P85" s="10"/>
      <c r="Q85" s="10"/>
    </row>
    <row r="86" spans="1:17" ht="25.5" customHeight="1" x14ac:dyDescent="0.25">
      <c r="A86" s="63">
        <v>42</v>
      </c>
      <c r="B86" s="5" t="s">
        <v>115</v>
      </c>
      <c r="C86" s="63" t="s">
        <v>73</v>
      </c>
      <c r="D86" s="66"/>
      <c r="E86" s="66"/>
      <c r="F86" s="66"/>
      <c r="G86" s="66"/>
      <c r="H86" s="66"/>
      <c r="I86" s="64">
        <v>5827.2704099758603</v>
      </c>
      <c r="J86" s="64">
        <v>6992.724491971032</v>
      </c>
      <c r="P86" s="10"/>
      <c r="Q86" s="10"/>
    </row>
    <row r="87" spans="1:17" ht="25.5" customHeight="1" x14ac:dyDescent="0.25">
      <c r="A87" s="63">
        <v>43</v>
      </c>
      <c r="B87" s="5" t="s">
        <v>116</v>
      </c>
      <c r="C87" s="63" t="s">
        <v>73</v>
      </c>
      <c r="D87" s="66"/>
      <c r="E87" s="66"/>
      <c r="F87" s="66"/>
      <c r="G87" s="66"/>
      <c r="H87" s="66"/>
      <c r="I87" s="64">
        <v>2497.4016042753688</v>
      </c>
      <c r="J87" s="64">
        <v>2996.8819251304426</v>
      </c>
      <c r="P87" s="10"/>
      <c r="Q87" s="10"/>
    </row>
    <row r="88" spans="1:17" ht="25.5" customHeight="1" x14ac:dyDescent="0.25">
      <c r="A88" s="63">
        <v>44</v>
      </c>
      <c r="B88" s="5" t="s">
        <v>117</v>
      </c>
      <c r="C88" s="63" t="s">
        <v>73</v>
      </c>
      <c r="D88" s="66"/>
      <c r="E88" s="66"/>
      <c r="F88" s="66"/>
      <c r="G88" s="66"/>
      <c r="H88" s="66"/>
      <c r="I88" s="64">
        <v>832.46720142512288</v>
      </c>
      <c r="J88" s="64">
        <v>998.96064171014746</v>
      </c>
      <c r="P88" s="10"/>
      <c r="Q88" s="10"/>
    </row>
    <row r="89" spans="1:17" ht="25.5" customHeight="1" x14ac:dyDescent="0.25">
      <c r="A89" s="63">
        <v>45</v>
      </c>
      <c r="B89" s="5" t="s">
        <v>118</v>
      </c>
      <c r="C89" s="63" t="s">
        <v>73</v>
      </c>
      <c r="D89" s="66"/>
      <c r="E89" s="66"/>
      <c r="F89" s="66"/>
      <c r="G89" s="66"/>
      <c r="H89" s="66"/>
      <c r="I89" s="64">
        <v>1248.7008021376844</v>
      </c>
      <c r="J89" s="64">
        <v>1498.4409625652213</v>
      </c>
      <c r="P89" s="10"/>
      <c r="Q89" s="10"/>
    </row>
    <row r="90" spans="1:17" ht="25.5" customHeight="1" x14ac:dyDescent="0.25">
      <c r="A90" s="63">
        <v>46</v>
      </c>
      <c r="B90" s="5" t="s">
        <v>119</v>
      </c>
      <c r="C90" s="63" t="s">
        <v>73</v>
      </c>
      <c r="D90" s="66"/>
      <c r="E90" s="66"/>
      <c r="F90" s="66"/>
      <c r="G90" s="66"/>
      <c r="H90" s="66"/>
      <c r="I90" s="64">
        <v>4162.3360071256147</v>
      </c>
      <c r="J90" s="64">
        <v>4994.8032085507375</v>
      </c>
      <c r="P90" s="10"/>
      <c r="Q90" s="10"/>
    </row>
    <row r="91" spans="1:17" ht="25.5" customHeight="1" x14ac:dyDescent="0.25">
      <c r="A91" s="63">
        <v>47</v>
      </c>
      <c r="B91" s="5" t="s">
        <v>120</v>
      </c>
      <c r="C91" s="63" t="s">
        <v>73</v>
      </c>
      <c r="D91" s="66"/>
      <c r="E91" s="66"/>
      <c r="F91" s="66"/>
      <c r="G91" s="66"/>
      <c r="H91" s="66"/>
      <c r="I91" s="64">
        <v>416.23360071256144</v>
      </c>
      <c r="J91" s="64">
        <v>499.48032085507373</v>
      </c>
      <c r="P91" s="10"/>
      <c r="Q91" s="10"/>
    </row>
    <row r="92" spans="1:17" ht="25.5" customHeight="1" x14ac:dyDescent="0.25">
      <c r="A92" s="63">
        <v>48</v>
      </c>
      <c r="B92" s="5" t="s">
        <v>121</v>
      </c>
      <c r="C92" s="63" t="s">
        <v>73</v>
      </c>
      <c r="D92" s="66"/>
      <c r="E92" s="66"/>
      <c r="F92" s="66"/>
      <c r="G92" s="66"/>
      <c r="H92" s="66"/>
      <c r="I92" s="64">
        <v>665.9737611400983</v>
      </c>
      <c r="J92" s="64">
        <v>799.16851336811794</v>
      </c>
      <c r="P92" s="10"/>
      <c r="Q92" s="10"/>
    </row>
    <row r="93" spans="1:17" ht="25.5" customHeight="1" x14ac:dyDescent="0.25">
      <c r="A93" s="63">
        <v>49</v>
      </c>
      <c r="B93" s="5" t="s">
        <v>122</v>
      </c>
      <c r="C93" s="63" t="s">
        <v>73</v>
      </c>
      <c r="D93" s="66"/>
      <c r="E93" s="66"/>
      <c r="F93" s="66"/>
      <c r="G93" s="66"/>
      <c r="H93" s="66"/>
      <c r="I93" s="64">
        <v>832.46720142512288</v>
      </c>
      <c r="J93" s="64">
        <v>998.96064171014746</v>
      </c>
      <c r="P93" s="10"/>
      <c r="Q93" s="10"/>
    </row>
    <row r="94" spans="1:17" ht="25.5" customHeight="1" x14ac:dyDescent="0.25">
      <c r="A94" s="63">
        <v>50</v>
      </c>
      <c r="B94" s="5" t="s">
        <v>123</v>
      </c>
      <c r="C94" s="63" t="s">
        <v>73</v>
      </c>
      <c r="D94" s="66"/>
      <c r="E94" s="66"/>
      <c r="F94" s="66"/>
      <c r="G94" s="66"/>
      <c r="H94" s="66"/>
      <c r="I94" s="64">
        <v>1248.7008021376844</v>
      </c>
      <c r="J94" s="64">
        <v>1498.4409625652213</v>
      </c>
      <c r="P94" s="10"/>
      <c r="Q94" s="10"/>
    </row>
    <row r="95" spans="1:17" ht="25.5" customHeight="1" x14ac:dyDescent="0.25">
      <c r="A95" s="63">
        <v>51</v>
      </c>
      <c r="B95" s="5" t="s">
        <v>124</v>
      </c>
      <c r="C95" s="63" t="s">
        <v>73</v>
      </c>
      <c r="D95" s="66"/>
      <c r="E95" s="66"/>
      <c r="F95" s="66"/>
      <c r="G95" s="66"/>
      <c r="H95" s="66"/>
      <c r="I95" s="64">
        <v>832.46720142512288</v>
      </c>
      <c r="J95" s="64">
        <v>998.96064171014746</v>
      </c>
      <c r="P95" s="10"/>
      <c r="Q95" s="10"/>
    </row>
    <row r="96" spans="1:17" ht="25.5" customHeight="1" x14ac:dyDescent="0.25">
      <c r="A96" s="63">
        <v>52</v>
      </c>
      <c r="B96" s="5" t="s">
        <v>125</v>
      </c>
      <c r="C96" s="63" t="s">
        <v>73</v>
      </c>
      <c r="D96" s="66"/>
      <c r="E96" s="66"/>
      <c r="F96" s="66"/>
      <c r="G96" s="66"/>
      <c r="H96" s="66"/>
      <c r="I96" s="64">
        <v>665.9737611400983</v>
      </c>
      <c r="J96" s="64">
        <v>799.16851336811794</v>
      </c>
      <c r="P96" s="10"/>
      <c r="Q96" s="10"/>
    </row>
    <row r="97" spans="1:17" ht="25.5" customHeight="1" x14ac:dyDescent="0.25">
      <c r="A97" s="63">
        <v>53</v>
      </c>
      <c r="B97" s="5" t="s">
        <v>126</v>
      </c>
      <c r="C97" s="63" t="s">
        <v>73</v>
      </c>
      <c r="D97" s="66"/>
      <c r="E97" s="66"/>
      <c r="F97" s="66"/>
      <c r="G97" s="66"/>
      <c r="H97" s="66"/>
      <c r="I97" s="64">
        <v>1248.7008021376844</v>
      </c>
      <c r="J97" s="64">
        <v>1498.4409625652213</v>
      </c>
      <c r="P97" s="10"/>
      <c r="Q97" s="10"/>
    </row>
    <row r="98" spans="1:17" ht="25.5" customHeight="1" x14ac:dyDescent="0.25">
      <c r="A98" s="63">
        <v>54</v>
      </c>
      <c r="B98" s="5" t="s">
        <v>127</v>
      </c>
      <c r="C98" s="63" t="s">
        <v>73</v>
      </c>
      <c r="D98" s="66"/>
      <c r="E98" s="66"/>
      <c r="F98" s="66"/>
      <c r="G98" s="66"/>
      <c r="H98" s="66"/>
      <c r="I98" s="64">
        <v>1664.9344028502458</v>
      </c>
      <c r="J98" s="64">
        <v>1997.9212834202949</v>
      </c>
      <c r="P98" s="10"/>
      <c r="Q98" s="10"/>
    </row>
    <row r="99" spans="1:17" ht="25.5" customHeight="1" x14ac:dyDescent="0.25">
      <c r="A99" s="63">
        <v>55</v>
      </c>
      <c r="B99" s="5" t="s">
        <v>128</v>
      </c>
      <c r="C99" s="63" t="s">
        <v>73</v>
      </c>
      <c r="D99" s="66"/>
      <c r="E99" s="66"/>
      <c r="F99" s="66"/>
      <c r="G99" s="66"/>
      <c r="H99" s="66"/>
      <c r="I99" s="64">
        <v>832.46720142512288</v>
      </c>
      <c r="J99" s="64">
        <v>998.96064171014746</v>
      </c>
      <c r="P99" s="10"/>
      <c r="Q99" s="10"/>
    </row>
    <row r="100" spans="1:17" ht="25.5" customHeight="1" x14ac:dyDescent="0.25">
      <c r="A100" s="63">
        <v>56</v>
      </c>
      <c r="B100" s="5" t="s">
        <v>129</v>
      </c>
      <c r="C100" s="63" t="s">
        <v>73</v>
      </c>
      <c r="D100" s="66"/>
      <c r="E100" s="66"/>
      <c r="F100" s="66"/>
      <c r="G100" s="66"/>
      <c r="H100" s="66"/>
      <c r="I100" s="64">
        <v>3746.1024064130534</v>
      </c>
      <c r="J100" s="64">
        <v>4495.3228876956637</v>
      </c>
      <c r="P100" s="10"/>
      <c r="Q100" s="10"/>
    </row>
    <row r="101" spans="1:17" ht="25.5" customHeight="1" x14ac:dyDescent="0.25">
      <c r="A101" s="63">
        <v>57</v>
      </c>
      <c r="B101" s="5" t="s">
        <v>130</v>
      </c>
      <c r="C101" s="63" t="s">
        <v>73</v>
      </c>
      <c r="D101" s="66"/>
      <c r="E101" s="66"/>
      <c r="F101" s="66"/>
      <c r="G101" s="66"/>
      <c r="H101" s="66"/>
      <c r="I101" s="64">
        <v>3329.8688057004915</v>
      </c>
      <c r="J101" s="64">
        <v>3995.8425668405898</v>
      </c>
      <c r="P101" s="10"/>
      <c r="Q101" s="10"/>
    </row>
    <row r="102" spans="1:17" ht="25.5" customHeight="1" x14ac:dyDescent="0.25">
      <c r="A102" s="63">
        <v>58</v>
      </c>
      <c r="B102" s="5" t="s">
        <v>131</v>
      </c>
      <c r="C102" s="63" t="s">
        <v>73</v>
      </c>
      <c r="D102" s="66"/>
      <c r="E102" s="66"/>
      <c r="F102" s="66"/>
      <c r="G102" s="66"/>
      <c r="H102" s="66"/>
      <c r="I102" s="64">
        <v>1082.2073618526599</v>
      </c>
      <c r="J102" s="64">
        <v>1298.6488342231919</v>
      </c>
      <c r="P102" s="10"/>
      <c r="Q102" s="10"/>
    </row>
    <row r="103" spans="1:17" ht="25.5" customHeight="1" x14ac:dyDescent="0.25">
      <c r="A103" s="63">
        <v>59</v>
      </c>
      <c r="B103" s="5" t="s">
        <v>132</v>
      </c>
      <c r="C103" s="63" t="s">
        <v>73</v>
      </c>
      <c r="D103" s="66"/>
      <c r="E103" s="66"/>
      <c r="F103" s="66"/>
      <c r="G103" s="66"/>
      <c r="H103" s="66"/>
      <c r="I103" s="64">
        <v>1248.7008021376844</v>
      </c>
      <c r="J103" s="64">
        <v>1498.4409625652213</v>
      </c>
      <c r="P103" s="10"/>
      <c r="Q103" s="10"/>
    </row>
    <row r="104" spans="1:17" ht="25.5" customHeight="1" x14ac:dyDescent="0.25">
      <c r="A104" s="63">
        <v>60</v>
      </c>
      <c r="B104" s="5" t="s">
        <v>133</v>
      </c>
      <c r="C104" s="63" t="s">
        <v>73</v>
      </c>
      <c r="D104" s="66"/>
      <c r="E104" s="66"/>
      <c r="F104" s="66"/>
      <c r="G104" s="66"/>
      <c r="H104" s="66"/>
      <c r="I104" s="64">
        <v>2497.4016042753688</v>
      </c>
      <c r="J104" s="64">
        <v>2996.8819251304426</v>
      </c>
      <c r="P104" s="10"/>
      <c r="Q104" s="10"/>
    </row>
    <row r="105" spans="1:17" ht="25.5" customHeight="1" x14ac:dyDescent="0.25">
      <c r="A105" s="63">
        <v>61</v>
      </c>
      <c r="B105" s="5" t="s">
        <v>134</v>
      </c>
      <c r="C105" s="63" t="s">
        <v>73</v>
      </c>
      <c r="D105" s="66"/>
      <c r="E105" s="66"/>
      <c r="F105" s="66"/>
      <c r="G105" s="66"/>
      <c r="H105" s="66"/>
      <c r="I105" s="64">
        <v>1664.9344028502458</v>
      </c>
      <c r="J105" s="64">
        <v>1997.9212834202949</v>
      </c>
      <c r="P105" s="10"/>
      <c r="Q105" s="10"/>
    </row>
    <row r="106" spans="1:17" ht="25.5" customHeight="1" x14ac:dyDescent="0.25">
      <c r="A106" s="63">
        <v>62</v>
      </c>
      <c r="B106" s="5" t="s">
        <v>135</v>
      </c>
      <c r="C106" s="63" t="s">
        <v>73</v>
      </c>
      <c r="D106" s="66"/>
      <c r="E106" s="66"/>
      <c r="F106" s="66"/>
      <c r="G106" s="66"/>
      <c r="H106" s="66"/>
      <c r="I106" s="64">
        <v>665.9737611400983</v>
      </c>
      <c r="J106" s="64">
        <v>799.16851336811794</v>
      </c>
      <c r="P106" s="10"/>
      <c r="Q106" s="10"/>
    </row>
    <row r="107" spans="1:17" ht="25.5" customHeight="1" x14ac:dyDescent="0.25">
      <c r="A107" s="63">
        <v>63</v>
      </c>
      <c r="B107" s="5" t="s">
        <v>136</v>
      </c>
      <c r="C107" s="63" t="s">
        <v>73</v>
      </c>
      <c r="D107" s="66"/>
      <c r="E107" s="66"/>
      <c r="F107" s="66"/>
      <c r="G107" s="66"/>
      <c r="H107" s="66"/>
      <c r="I107" s="64">
        <v>416.23360071256144</v>
      </c>
      <c r="J107" s="64">
        <v>499.48032085507373</v>
      </c>
      <c r="P107" s="10"/>
      <c r="Q107" s="10"/>
    </row>
    <row r="108" spans="1:17" ht="25.5" customHeight="1" x14ac:dyDescent="0.25">
      <c r="A108" s="63">
        <v>64</v>
      </c>
      <c r="B108" s="5" t="s">
        <v>137</v>
      </c>
      <c r="C108" s="63" t="s">
        <v>73</v>
      </c>
      <c r="D108" s="66"/>
      <c r="E108" s="66"/>
      <c r="F108" s="66"/>
      <c r="G108" s="66"/>
      <c r="H108" s="66"/>
      <c r="I108" s="64">
        <v>1498.4409625652215</v>
      </c>
      <c r="J108" s="64">
        <v>1798.1291550782657</v>
      </c>
      <c r="P108" s="10"/>
      <c r="Q108" s="10"/>
    </row>
    <row r="109" spans="1:17" ht="25.5" customHeight="1" x14ac:dyDescent="0.25">
      <c r="A109" s="63">
        <v>65</v>
      </c>
      <c r="B109" s="5" t="s">
        <v>138</v>
      </c>
      <c r="C109" s="63" t="s">
        <v>75</v>
      </c>
      <c r="D109" s="66"/>
      <c r="E109" s="66"/>
      <c r="F109" s="66"/>
      <c r="G109" s="66"/>
      <c r="H109" s="66"/>
      <c r="I109" s="64">
        <v>582.72704099758607</v>
      </c>
      <c r="J109" s="64">
        <v>699.27244919710324</v>
      </c>
      <c r="P109" s="10"/>
      <c r="Q109" s="10"/>
    </row>
    <row r="110" spans="1:17" ht="25.5" customHeight="1" x14ac:dyDescent="0.25">
      <c r="A110" s="63">
        <v>66</v>
      </c>
      <c r="B110" s="5" t="s">
        <v>139</v>
      </c>
      <c r="C110" s="63" t="s">
        <v>73</v>
      </c>
      <c r="D110" s="66"/>
      <c r="E110" s="66"/>
      <c r="F110" s="66"/>
      <c r="G110" s="66"/>
      <c r="H110" s="66"/>
      <c r="I110" s="64">
        <v>665.9737611400983</v>
      </c>
      <c r="J110" s="64">
        <v>799.16851336811794</v>
      </c>
      <c r="P110" s="10"/>
      <c r="Q110" s="10"/>
    </row>
    <row r="111" spans="1:17" ht="25.5" customHeight="1" x14ac:dyDescent="0.25">
      <c r="A111" s="63">
        <v>67</v>
      </c>
      <c r="B111" s="5" t="s">
        <v>140</v>
      </c>
      <c r="C111" s="63" t="s">
        <v>73</v>
      </c>
      <c r="D111" s="66"/>
      <c r="E111" s="66"/>
      <c r="F111" s="66"/>
      <c r="G111" s="66"/>
      <c r="H111" s="66"/>
      <c r="I111" s="64">
        <v>832.46720142512288</v>
      </c>
      <c r="J111" s="64">
        <v>998.96064171014746</v>
      </c>
      <c r="P111" s="10"/>
      <c r="Q111" s="10"/>
    </row>
    <row r="112" spans="1:17" ht="25.5" customHeight="1" x14ac:dyDescent="0.25">
      <c r="A112" s="63">
        <v>68</v>
      </c>
      <c r="B112" s="5" t="s">
        <v>141</v>
      </c>
      <c r="C112" s="63" t="s">
        <v>73</v>
      </c>
      <c r="D112" s="66"/>
      <c r="E112" s="66"/>
      <c r="F112" s="66"/>
      <c r="G112" s="66"/>
      <c r="H112" s="66"/>
      <c r="I112" s="64">
        <v>1664.9344028502458</v>
      </c>
      <c r="J112" s="64">
        <v>1997.9212834202949</v>
      </c>
      <c r="P112" s="10"/>
      <c r="Q112" s="10"/>
    </row>
    <row r="113" spans="1:19" ht="25.5" customHeight="1" x14ac:dyDescent="0.25">
      <c r="A113" s="63">
        <v>69</v>
      </c>
      <c r="B113" s="5" t="s">
        <v>142</v>
      </c>
      <c r="C113" s="63" t="s">
        <v>73</v>
      </c>
      <c r="D113" s="66"/>
      <c r="E113" s="66"/>
      <c r="F113" s="66"/>
      <c r="G113" s="66"/>
      <c r="H113" s="66"/>
      <c r="I113" s="64">
        <v>2081.1680035628074</v>
      </c>
      <c r="J113" s="64">
        <v>2497.4016042753688</v>
      </c>
      <c r="P113" s="10"/>
      <c r="Q113" s="10"/>
    </row>
    <row r="114" spans="1:19" ht="25.5" customHeight="1" x14ac:dyDescent="0.2">
      <c r="A114" s="63">
        <v>70</v>
      </c>
      <c r="B114" s="5" t="s">
        <v>143</v>
      </c>
      <c r="C114" s="63" t="s">
        <v>73</v>
      </c>
      <c r="D114" s="65"/>
      <c r="E114" s="39"/>
      <c r="F114" s="39"/>
      <c r="G114" s="56"/>
      <c r="H114" s="56"/>
      <c r="I114" s="71">
        <v>2913.6352049879301</v>
      </c>
      <c r="J114" s="71">
        <v>3496.362245985516</v>
      </c>
      <c r="P114" s="10"/>
      <c r="Q114" s="10"/>
    </row>
    <row r="115" spans="1:19" ht="25.5" customHeight="1" x14ac:dyDescent="0.2">
      <c r="A115" s="63">
        <v>71</v>
      </c>
      <c r="B115" s="5" t="s">
        <v>144</v>
      </c>
      <c r="C115" s="63" t="s">
        <v>73</v>
      </c>
      <c r="D115" s="65"/>
      <c r="E115" s="39"/>
      <c r="F115" s="39"/>
      <c r="G115" s="56"/>
      <c r="H115" s="56"/>
      <c r="I115" s="71">
        <v>1248.7008021376844</v>
      </c>
      <c r="J115" s="71">
        <v>1498.4409625652213</v>
      </c>
      <c r="P115" s="10"/>
      <c r="Q115" s="10"/>
    </row>
    <row r="116" spans="1:19" ht="25.5" customHeight="1" x14ac:dyDescent="0.2">
      <c r="A116" s="63">
        <v>72</v>
      </c>
      <c r="B116" s="5" t="s">
        <v>145</v>
      </c>
      <c r="C116" s="63" t="s">
        <v>73</v>
      </c>
      <c r="D116" s="65"/>
      <c r="E116" s="39"/>
      <c r="F116" s="39"/>
      <c r="G116" s="56"/>
      <c r="H116" s="56"/>
      <c r="I116" s="71">
        <v>416.23360071256144</v>
      </c>
      <c r="J116" s="71">
        <v>499.48032085507373</v>
      </c>
      <c r="P116" s="10"/>
      <c r="Q116" s="10"/>
    </row>
    <row r="117" spans="1:19" ht="25.5" customHeight="1" x14ac:dyDescent="0.2">
      <c r="A117" s="63">
        <v>73</v>
      </c>
      <c r="B117" s="5" t="s">
        <v>146</v>
      </c>
      <c r="C117" s="63" t="s">
        <v>73</v>
      </c>
      <c r="D117" s="65"/>
      <c r="E117" s="39"/>
      <c r="F117" s="39"/>
      <c r="G117" s="56"/>
      <c r="H117" s="56"/>
      <c r="I117" s="71">
        <v>832.46720142512288</v>
      </c>
      <c r="J117" s="71">
        <v>998.96064171014746</v>
      </c>
      <c r="P117" s="10"/>
      <c r="Q117" s="10"/>
    </row>
    <row r="118" spans="1:19" ht="25.5" customHeight="1" x14ac:dyDescent="0.2">
      <c r="A118" s="63">
        <v>74</v>
      </c>
      <c r="B118" s="5" t="s">
        <v>147</v>
      </c>
      <c r="C118" s="63" t="s">
        <v>73</v>
      </c>
      <c r="D118" s="65"/>
      <c r="E118" s="39"/>
      <c r="F118" s="39"/>
      <c r="G118" s="56"/>
      <c r="H118" s="56"/>
      <c r="I118" s="71">
        <v>332.98688057004915</v>
      </c>
      <c r="J118" s="71">
        <v>399.58425668405897</v>
      </c>
      <c r="P118" s="10"/>
      <c r="Q118" s="10"/>
    </row>
    <row r="119" spans="1:19" ht="25.5" customHeight="1" x14ac:dyDescent="0.2">
      <c r="A119" s="63">
        <v>75</v>
      </c>
      <c r="B119" s="5" t="s">
        <v>148</v>
      </c>
      <c r="C119" s="63" t="s">
        <v>151</v>
      </c>
      <c r="D119" s="65"/>
      <c r="E119" s="39"/>
      <c r="F119" s="39"/>
      <c r="G119" s="56"/>
      <c r="H119" s="56"/>
      <c r="I119" s="71">
        <v>6.2877990215698247</v>
      </c>
      <c r="J119" s="71">
        <v>7.5453588258837891</v>
      </c>
      <c r="P119" s="10"/>
      <c r="Q119" s="10"/>
    </row>
    <row r="120" spans="1:19" ht="25.5" customHeight="1" x14ac:dyDescent="0.2">
      <c r="A120" s="63">
        <v>76</v>
      </c>
      <c r="B120" s="5" t="s">
        <v>149</v>
      </c>
      <c r="C120" s="63" t="s">
        <v>73</v>
      </c>
      <c r="D120" s="65"/>
      <c r="E120" s="39"/>
      <c r="F120" s="39"/>
      <c r="G120" s="56"/>
      <c r="H120" s="56"/>
      <c r="I120" s="71">
        <v>1248.7008021376844</v>
      </c>
      <c r="J120" s="71">
        <v>1498.4409625652213</v>
      </c>
      <c r="P120" s="10"/>
      <c r="Q120" s="10"/>
    </row>
    <row r="121" spans="1:19" ht="25.5" customHeight="1" x14ac:dyDescent="0.2">
      <c r="A121" s="63">
        <v>77</v>
      </c>
      <c r="B121" s="67" t="s">
        <v>150</v>
      </c>
      <c r="C121" s="63" t="s">
        <v>152</v>
      </c>
      <c r="D121" s="65"/>
      <c r="E121" s="39"/>
      <c r="F121" s="39"/>
      <c r="G121" s="56"/>
      <c r="H121" s="56"/>
      <c r="I121" s="71">
        <v>3263.9308095480069</v>
      </c>
      <c r="J121" s="71">
        <v>3916.716971457608</v>
      </c>
      <c r="P121" s="10"/>
      <c r="Q121" s="10"/>
    </row>
    <row r="122" spans="1:19" ht="25.5" customHeight="1" x14ac:dyDescent="0.25">
      <c r="A122" s="193" t="s">
        <v>179</v>
      </c>
      <c r="B122" s="194"/>
      <c r="C122" s="194"/>
      <c r="D122" s="194"/>
      <c r="E122" s="194"/>
      <c r="F122" s="194"/>
      <c r="G122" s="194"/>
      <c r="H122" s="194"/>
      <c r="I122" s="194"/>
      <c r="J122" s="195"/>
      <c r="P122" s="10"/>
      <c r="Q122" s="10"/>
    </row>
    <row r="123" spans="1:19" ht="25.5" x14ac:dyDescent="0.2">
      <c r="A123" s="94">
        <v>78</v>
      </c>
      <c r="B123" s="5" t="s">
        <v>72</v>
      </c>
      <c r="C123" s="23" t="s">
        <v>73</v>
      </c>
      <c r="D123" s="24"/>
      <c r="E123" s="24"/>
      <c r="F123" s="24"/>
      <c r="G123" s="24"/>
      <c r="H123" s="24"/>
      <c r="I123" s="110">
        <v>1765.1684670158163</v>
      </c>
      <c r="J123" s="110">
        <v>2118.2021604189795</v>
      </c>
      <c r="K123" s="24"/>
      <c r="L123" s="24"/>
      <c r="M123" s="24"/>
      <c r="N123" s="24"/>
      <c r="O123" s="2"/>
      <c r="P123" s="10"/>
      <c r="Q123" s="10"/>
      <c r="R123" s="2"/>
      <c r="S123" s="2"/>
    </row>
    <row r="124" spans="1:19" ht="25.5" x14ac:dyDescent="0.2">
      <c r="A124" s="94">
        <v>79</v>
      </c>
      <c r="B124" s="5" t="s">
        <v>74</v>
      </c>
      <c r="C124" s="63" t="s">
        <v>75</v>
      </c>
      <c r="D124" s="24"/>
      <c r="E124" s="24"/>
      <c r="F124" s="24"/>
      <c r="G124" s="24"/>
      <c r="H124" s="24"/>
      <c r="I124" s="110">
        <v>1412.1347736126529</v>
      </c>
      <c r="J124" s="110">
        <v>1694.5617283351835</v>
      </c>
      <c r="K124" s="24"/>
      <c r="L124" s="24"/>
      <c r="M124" s="24"/>
      <c r="N124" s="24"/>
      <c r="O124" s="2"/>
      <c r="P124" s="10"/>
      <c r="Q124" s="10"/>
      <c r="R124" s="2"/>
      <c r="S124" s="2"/>
    </row>
    <row r="125" spans="1:19" ht="25.5" x14ac:dyDescent="0.2">
      <c r="A125" s="94">
        <v>80</v>
      </c>
      <c r="B125" s="5" t="s">
        <v>76</v>
      </c>
      <c r="C125" s="23" t="s">
        <v>73</v>
      </c>
      <c r="D125" s="24"/>
      <c r="E125" s="24"/>
      <c r="F125" s="24"/>
      <c r="G125" s="24"/>
      <c r="H125" s="24"/>
      <c r="I125" s="110">
        <v>1412.1347736126529</v>
      </c>
      <c r="J125" s="110">
        <v>1694.5617283351835</v>
      </c>
      <c r="K125" s="24"/>
      <c r="L125" s="24"/>
      <c r="M125" s="24"/>
      <c r="N125" s="24"/>
      <c r="O125" s="2"/>
      <c r="P125" s="10"/>
      <c r="Q125" s="10"/>
      <c r="R125" s="2"/>
      <c r="S125" s="2"/>
    </row>
    <row r="126" spans="1:19" ht="25.5" x14ac:dyDescent="0.2">
      <c r="A126" s="94">
        <v>81</v>
      </c>
      <c r="B126" s="5" t="s">
        <v>77</v>
      </c>
      <c r="C126" s="63" t="s">
        <v>73</v>
      </c>
      <c r="D126" s="24"/>
      <c r="E126" s="24"/>
      <c r="F126" s="24"/>
      <c r="G126" s="24"/>
      <c r="H126" s="24"/>
      <c r="I126" s="110">
        <v>2824.2695472253058</v>
      </c>
      <c r="J126" s="110">
        <v>3389.123456670367</v>
      </c>
      <c r="K126" s="24"/>
      <c r="L126" s="24"/>
      <c r="M126" s="24"/>
      <c r="N126" s="24"/>
      <c r="O126" s="2"/>
      <c r="P126" s="10"/>
      <c r="Q126" s="10"/>
      <c r="R126" s="2"/>
      <c r="S126" s="2"/>
    </row>
    <row r="127" spans="1:19" x14ac:dyDescent="0.2">
      <c r="A127" s="94">
        <v>82</v>
      </c>
      <c r="B127" s="5" t="s">
        <v>78</v>
      </c>
      <c r="C127" s="23" t="s">
        <v>73</v>
      </c>
      <c r="G127" s="1"/>
      <c r="I127" s="64">
        <v>7060.6738680632652</v>
      </c>
      <c r="J127" s="64">
        <v>8472.8086416759179</v>
      </c>
      <c r="O127" s="2"/>
      <c r="P127" s="10"/>
      <c r="Q127" s="10"/>
      <c r="R127" s="2"/>
      <c r="S127" s="2"/>
    </row>
    <row r="128" spans="1:19" x14ac:dyDescent="0.2">
      <c r="A128" s="94">
        <v>83</v>
      </c>
      <c r="B128" s="5" t="s">
        <v>79</v>
      </c>
      <c r="C128" s="63" t="s">
        <v>73</v>
      </c>
      <c r="G128" s="1"/>
      <c r="I128" s="64">
        <v>11297.078188901223</v>
      </c>
      <c r="J128" s="64">
        <v>13556.493826681468</v>
      </c>
      <c r="O128" s="2"/>
      <c r="P128" s="10"/>
      <c r="Q128" s="10"/>
      <c r="R128" s="2"/>
      <c r="S128" s="2"/>
    </row>
    <row r="129" spans="1:19" ht="13.15" customHeight="1" x14ac:dyDescent="0.2">
      <c r="A129" s="94">
        <v>84</v>
      </c>
      <c r="B129" s="5" t="s">
        <v>80</v>
      </c>
      <c r="C129" s="63" t="s">
        <v>81</v>
      </c>
      <c r="G129" s="1"/>
      <c r="I129" s="64">
        <v>8119.774948272754</v>
      </c>
      <c r="J129" s="64">
        <v>9743.7299379273045</v>
      </c>
      <c r="O129" s="2"/>
      <c r="P129" s="10"/>
      <c r="Q129" s="10"/>
      <c r="R129" s="2"/>
      <c r="S129" s="2"/>
    </row>
    <row r="130" spans="1:19" x14ac:dyDescent="0.2">
      <c r="A130" s="94">
        <v>85</v>
      </c>
      <c r="B130" s="5" t="s">
        <v>82</v>
      </c>
      <c r="C130" s="63" t="s">
        <v>81</v>
      </c>
      <c r="G130" s="1"/>
      <c r="I130" s="64">
        <v>1059.1010802094897</v>
      </c>
      <c r="J130" s="64">
        <v>1270.9212962513877</v>
      </c>
      <c r="O130" s="2"/>
      <c r="P130" s="10"/>
      <c r="Q130" s="10"/>
      <c r="R130" s="2"/>
      <c r="S130" s="2"/>
    </row>
    <row r="131" spans="1:19" ht="25.5" x14ac:dyDescent="0.2">
      <c r="A131" s="94">
        <v>86</v>
      </c>
      <c r="B131" s="5" t="s">
        <v>83</v>
      </c>
      <c r="C131" s="63" t="s">
        <v>84</v>
      </c>
      <c r="G131" s="1"/>
      <c r="I131" s="64">
        <v>353.03369340316323</v>
      </c>
      <c r="J131" s="64">
        <v>423.64043208379587</v>
      </c>
      <c r="O131" s="2"/>
      <c r="P131" s="10"/>
      <c r="Q131" s="10"/>
      <c r="R131" s="2"/>
      <c r="S131" s="2"/>
    </row>
    <row r="132" spans="1:19" ht="25.5" x14ac:dyDescent="0.2">
      <c r="A132" s="94">
        <v>87</v>
      </c>
      <c r="B132" s="5" t="s">
        <v>85</v>
      </c>
      <c r="C132" s="63" t="s">
        <v>84</v>
      </c>
      <c r="G132" s="1"/>
      <c r="I132" s="64">
        <v>706.06738680632645</v>
      </c>
      <c r="J132" s="64">
        <v>847.28086416759174</v>
      </c>
      <c r="O132" s="2"/>
      <c r="P132" s="10"/>
      <c r="Q132" s="10"/>
      <c r="R132" s="2"/>
      <c r="S132" s="2"/>
    </row>
    <row r="133" spans="1:19" ht="25.5" x14ac:dyDescent="0.2">
      <c r="A133" s="94">
        <v>88</v>
      </c>
      <c r="B133" s="5" t="s">
        <v>86</v>
      </c>
      <c r="C133" s="63" t="s">
        <v>84</v>
      </c>
      <c r="G133" s="1"/>
      <c r="I133" s="64">
        <v>494.24717076442852</v>
      </c>
      <c r="J133" s="64">
        <v>593.09660491731415</v>
      </c>
      <c r="O133" s="2"/>
      <c r="P133" s="10"/>
      <c r="Q133" s="10"/>
      <c r="R133" s="2"/>
      <c r="S133" s="2"/>
    </row>
    <row r="134" spans="1:19" ht="25.5" x14ac:dyDescent="0.2">
      <c r="A134" s="94">
        <v>89</v>
      </c>
      <c r="B134" s="5" t="s">
        <v>87</v>
      </c>
      <c r="C134" s="63" t="s">
        <v>73</v>
      </c>
      <c r="G134" s="1"/>
      <c r="I134" s="64">
        <v>2005.2313785299671</v>
      </c>
      <c r="J134" s="64">
        <v>2406.2776542359602</v>
      </c>
      <c r="O134" s="2"/>
      <c r="P134" s="10"/>
      <c r="Q134" s="10"/>
      <c r="R134" s="2"/>
      <c r="S134" s="2"/>
    </row>
    <row r="135" spans="1:19" ht="18.75" x14ac:dyDescent="0.3">
      <c r="A135" s="206" t="s">
        <v>153</v>
      </c>
      <c r="B135" s="207"/>
      <c r="C135" s="207"/>
      <c r="D135" s="207"/>
      <c r="E135" s="207"/>
      <c r="F135" s="207"/>
      <c r="G135" s="207"/>
      <c r="H135" s="207"/>
      <c r="I135" s="207"/>
      <c r="J135" s="208"/>
      <c r="O135" s="2"/>
      <c r="P135" s="10"/>
      <c r="Q135" s="10"/>
      <c r="R135" s="2"/>
      <c r="S135" s="2"/>
    </row>
    <row r="136" spans="1:19" ht="14.25" x14ac:dyDescent="0.2">
      <c r="A136" s="170" t="s">
        <v>154</v>
      </c>
      <c r="B136" s="171"/>
      <c r="C136" s="171"/>
      <c r="D136" s="171"/>
      <c r="E136" s="171"/>
      <c r="F136" s="171"/>
      <c r="G136" s="171"/>
      <c r="H136" s="171"/>
      <c r="I136" s="171"/>
      <c r="J136" s="172"/>
      <c r="O136" s="2"/>
      <c r="P136" s="10"/>
      <c r="Q136" s="10"/>
      <c r="R136" s="2"/>
      <c r="S136" s="2"/>
    </row>
    <row r="137" spans="1:19" ht="13.15" customHeight="1" x14ac:dyDescent="0.2">
      <c r="A137" s="179">
        <v>90</v>
      </c>
      <c r="B137" s="205" t="s">
        <v>155</v>
      </c>
      <c r="C137" s="183" t="s">
        <v>180</v>
      </c>
      <c r="G137" s="1"/>
      <c r="I137" s="188">
        <v>2071.5477150777447</v>
      </c>
      <c r="J137" s="181">
        <v>2485.8572580932937</v>
      </c>
      <c r="O137" s="2"/>
      <c r="P137" s="10"/>
      <c r="Q137" s="10"/>
      <c r="R137" s="2"/>
      <c r="S137" s="2"/>
    </row>
    <row r="138" spans="1:19" ht="13.15" customHeight="1" x14ac:dyDescent="0.2">
      <c r="A138" s="180"/>
      <c r="B138" s="205"/>
      <c r="C138" s="183"/>
      <c r="G138" s="1"/>
      <c r="I138" s="189"/>
      <c r="J138" s="182"/>
      <c r="O138" s="2"/>
      <c r="P138" s="10"/>
      <c r="Q138" s="10"/>
      <c r="R138" s="2"/>
      <c r="S138" s="2"/>
    </row>
    <row r="139" spans="1:19" ht="13.15" customHeight="1" x14ac:dyDescent="0.2">
      <c r="A139" s="179">
        <v>91</v>
      </c>
      <c r="B139" s="205" t="s">
        <v>156</v>
      </c>
      <c r="C139" s="183" t="s">
        <v>180</v>
      </c>
      <c r="G139" s="1"/>
      <c r="I139" s="188">
        <v>2593.9380084451759</v>
      </c>
      <c r="J139" s="181">
        <v>3112.7256101342109</v>
      </c>
      <c r="O139" s="2"/>
      <c r="P139" s="10"/>
      <c r="Q139" s="10"/>
      <c r="R139" s="2"/>
      <c r="S139" s="2"/>
    </row>
    <row r="140" spans="1:19" ht="13.15" customHeight="1" x14ac:dyDescent="0.2">
      <c r="A140" s="180"/>
      <c r="B140" s="205"/>
      <c r="C140" s="183"/>
      <c r="G140" s="1"/>
      <c r="I140" s="189"/>
      <c r="J140" s="182"/>
      <c r="O140" s="2"/>
      <c r="P140" s="10"/>
      <c r="Q140" s="10"/>
      <c r="R140" s="2"/>
      <c r="S140" s="2"/>
    </row>
    <row r="141" spans="1:19" ht="13.15" customHeight="1" x14ac:dyDescent="0.2">
      <c r="A141" s="179">
        <v>92</v>
      </c>
      <c r="B141" s="205" t="s">
        <v>157</v>
      </c>
      <c r="C141" s="183" t="s">
        <v>180</v>
      </c>
      <c r="G141" s="1"/>
      <c r="I141" s="188">
        <v>3242.4225105564706</v>
      </c>
      <c r="J141" s="181">
        <v>3890.9070126677643</v>
      </c>
      <c r="O141" s="2"/>
      <c r="P141" s="10"/>
      <c r="Q141" s="10"/>
      <c r="R141" s="2"/>
      <c r="S141" s="2"/>
    </row>
    <row r="142" spans="1:19" ht="13.15" customHeight="1" x14ac:dyDescent="0.2">
      <c r="A142" s="180"/>
      <c r="B142" s="205"/>
      <c r="C142" s="183"/>
      <c r="G142" s="1"/>
      <c r="I142" s="189"/>
      <c r="J142" s="182"/>
      <c r="O142" s="2"/>
      <c r="P142" s="10"/>
      <c r="Q142" s="10"/>
      <c r="R142" s="2"/>
      <c r="S142" s="2"/>
    </row>
    <row r="143" spans="1:19" ht="13.15" customHeight="1" x14ac:dyDescent="0.2">
      <c r="A143" s="179">
        <v>93</v>
      </c>
      <c r="B143" s="205" t="s">
        <v>158</v>
      </c>
      <c r="C143" s="183" t="s">
        <v>180</v>
      </c>
      <c r="G143" s="1"/>
      <c r="I143" s="188">
        <v>4053.0281381955874</v>
      </c>
      <c r="J143" s="181">
        <v>4863.6337658347047</v>
      </c>
      <c r="O143" s="2"/>
      <c r="P143" s="10"/>
      <c r="Q143" s="10"/>
      <c r="R143" s="2"/>
      <c r="S143" s="2"/>
    </row>
    <row r="144" spans="1:19" ht="13.15" customHeight="1" x14ac:dyDescent="0.2">
      <c r="A144" s="180"/>
      <c r="B144" s="205"/>
      <c r="C144" s="183"/>
      <c r="G144" s="1"/>
      <c r="I144" s="189"/>
      <c r="J144" s="182"/>
      <c r="O144" s="2"/>
      <c r="P144" s="10"/>
      <c r="Q144" s="10"/>
      <c r="R144" s="2"/>
      <c r="S144" s="2"/>
    </row>
    <row r="145" spans="1:19" ht="13.15" customHeight="1" x14ac:dyDescent="0.2">
      <c r="A145" s="179">
        <v>94</v>
      </c>
      <c r="B145" s="205" t="s">
        <v>159</v>
      </c>
      <c r="C145" s="183" t="s">
        <v>180</v>
      </c>
      <c r="G145" s="1"/>
      <c r="I145" s="188">
        <v>7266.0040569462199</v>
      </c>
      <c r="J145" s="181">
        <v>8719.2048683354642</v>
      </c>
      <c r="O145" s="2"/>
      <c r="P145" s="10"/>
      <c r="Q145" s="10"/>
      <c r="R145" s="2"/>
      <c r="S145" s="2"/>
    </row>
    <row r="146" spans="1:19" ht="13.15" customHeight="1" x14ac:dyDescent="0.2">
      <c r="A146" s="180"/>
      <c r="B146" s="205"/>
      <c r="C146" s="183"/>
      <c r="G146" s="1"/>
      <c r="I146" s="189"/>
      <c r="J146" s="182"/>
      <c r="O146" s="2"/>
      <c r="P146" s="10"/>
      <c r="Q146" s="10"/>
      <c r="R146" s="2"/>
      <c r="S146" s="2"/>
    </row>
    <row r="147" spans="1:19" ht="13.15" customHeight="1" x14ac:dyDescent="0.2">
      <c r="A147" s="179">
        <v>95</v>
      </c>
      <c r="B147" s="205" t="s">
        <v>160</v>
      </c>
      <c r="C147" s="183" t="s">
        <v>180</v>
      </c>
      <c r="G147" s="1"/>
      <c r="I147" s="188">
        <v>9082.5050711827771</v>
      </c>
      <c r="J147" s="181">
        <v>10899.006085419333</v>
      </c>
      <c r="O147" s="2"/>
      <c r="P147" s="10"/>
      <c r="Q147" s="10"/>
      <c r="R147" s="2"/>
      <c r="S147" s="2"/>
    </row>
    <row r="148" spans="1:19" ht="13.15" customHeight="1" x14ac:dyDescent="0.2">
      <c r="A148" s="180"/>
      <c r="B148" s="205"/>
      <c r="C148" s="183"/>
      <c r="G148" s="1"/>
      <c r="I148" s="189"/>
      <c r="J148" s="182"/>
      <c r="O148" s="2"/>
      <c r="P148" s="10"/>
      <c r="Q148" s="10"/>
      <c r="R148" s="2"/>
      <c r="S148" s="2"/>
    </row>
    <row r="149" spans="1:19" ht="13.15" customHeight="1" x14ac:dyDescent="0.2">
      <c r="A149" s="179">
        <v>96</v>
      </c>
      <c r="B149" s="205" t="s">
        <v>161</v>
      </c>
      <c r="C149" s="183" t="s">
        <v>180</v>
      </c>
      <c r="G149" s="1"/>
      <c r="I149" s="188">
        <v>11353.13133897847</v>
      </c>
      <c r="J149" s="181">
        <v>13623.757606774163</v>
      </c>
      <c r="O149" s="2"/>
      <c r="P149" s="10"/>
      <c r="Q149" s="10"/>
      <c r="R149" s="2"/>
      <c r="S149" s="2"/>
    </row>
    <row r="150" spans="1:19" ht="13.15" customHeight="1" x14ac:dyDescent="0.2">
      <c r="A150" s="180"/>
      <c r="B150" s="205"/>
      <c r="C150" s="183"/>
      <c r="I150" s="189"/>
      <c r="J150" s="182"/>
      <c r="P150" s="10"/>
      <c r="Q150" s="10"/>
    </row>
    <row r="151" spans="1:19" ht="13.15" customHeight="1" x14ac:dyDescent="0.2">
      <c r="A151" s="179">
        <v>97</v>
      </c>
      <c r="B151" s="205" t="s">
        <v>162</v>
      </c>
      <c r="C151" s="183" t="s">
        <v>180</v>
      </c>
      <c r="I151" s="188">
        <v>1296.969004222588</v>
      </c>
      <c r="J151" s="181">
        <v>1556.3628050671055</v>
      </c>
      <c r="P151" s="10"/>
      <c r="Q151" s="10"/>
    </row>
    <row r="152" spans="1:19" ht="13.15" customHeight="1" x14ac:dyDescent="0.2">
      <c r="A152" s="180"/>
      <c r="B152" s="205"/>
      <c r="C152" s="183"/>
      <c r="I152" s="189"/>
      <c r="J152" s="182"/>
      <c r="P152" s="10"/>
      <c r="Q152" s="10"/>
    </row>
    <row r="153" spans="1:19" ht="13.15" customHeight="1" x14ac:dyDescent="0.2">
      <c r="A153" s="179">
        <v>98</v>
      </c>
      <c r="B153" s="205" t="s">
        <v>163</v>
      </c>
      <c r="C153" s="183" t="s">
        <v>180</v>
      </c>
      <c r="I153" s="188">
        <v>1531.1439633183329</v>
      </c>
      <c r="J153" s="181">
        <v>1837.3727559819995</v>
      </c>
      <c r="P153" s="10"/>
      <c r="Q153" s="10"/>
    </row>
    <row r="154" spans="1:19" ht="13.15" customHeight="1" x14ac:dyDescent="0.2">
      <c r="A154" s="180"/>
      <c r="B154" s="205"/>
      <c r="C154" s="183"/>
      <c r="I154" s="189"/>
      <c r="J154" s="182"/>
      <c r="P154" s="10"/>
      <c r="Q154" s="10"/>
    </row>
    <row r="155" spans="1:19" ht="13.15" customHeight="1" x14ac:dyDescent="0.2">
      <c r="A155" s="179">
        <v>99</v>
      </c>
      <c r="B155" s="205" t="s">
        <v>164</v>
      </c>
      <c r="C155" s="183" t="s">
        <v>180</v>
      </c>
      <c r="I155" s="188">
        <v>1801.3458391980389</v>
      </c>
      <c r="J155" s="181">
        <v>2161.6150070376466</v>
      </c>
      <c r="P155" s="10"/>
      <c r="Q155" s="10"/>
    </row>
    <row r="156" spans="1:19" ht="13.15" customHeight="1" x14ac:dyDescent="0.2">
      <c r="A156" s="180"/>
      <c r="B156" s="205"/>
      <c r="C156" s="183"/>
      <c r="I156" s="189"/>
      <c r="J156" s="182"/>
      <c r="P156" s="10"/>
      <c r="Q156" s="10"/>
    </row>
    <row r="157" spans="1:19" ht="13.15" customHeight="1" x14ac:dyDescent="0.2">
      <c r="A157" s="179">
        <v>100</v>
      </c>
      <c r="B157" s="205" t="s">
        <v>156</v>
      </c>
      <c r="C157" s="183" t="s">
        <v>180</v>
      </c>
      <c r="I157" s="188">
        <v>2593.9380084451759</v>
      </c>
      <c r="J157" s="181">
        <v>3112.7256101342109</v>
      </c>
      <c r="P157" s="10"/>
      <c r="Q157" s="10"/>
    </row>
    <row r="158" spans="1:19" ht="13.15" customHeight="1" x14ac:dyDescent="0.2">
      <c r="A158" s="180"/>
      <c r="B158" s="205"/>
      <c r="C158" s="183"/>
      <c r="I158" s="189"/>
      <c r="J158" s="182"/>
      <c r="P158" s="10"/>
      <c r="Q158" s="10"/>
    </row>
    <row r="159" spans="1:19" ht="13.15" customHeight="1" x14ac:dyDescent="0.2">
      <c r="A159" s="179">
        <v>101</v>
      </c>
      <c r="B159" s="205" t="s">
        <v>157</v>
      </c>
      <c r="C159" s="183" t="s">
        <v>180</v>
      </c>
      <c r="I159" s="188">
        <v>3152.3552185965682</v>
      </c>
      <c r="J159" s="181">
        <v>3782.8262623158816</v>
      </c>
      <c r="P159" s="10"/>
      <c r="Q159" s="10"/>
    </row>
    <row r="160" spans="1:19" ht="13.15" customHeight="1" x14ac:dyDescent="0.2">
      <c r="A160" s="180"/>
      <c r="B160" s="205"/>
      <c r="C160" s="183"/>
      <c r="I160" s="189"/>
      <c r="J160" s="182"/>
      <c r="P160" s="10"/>
      <c r="Q160" s="10"/>
    </row>
    <row r="161" spans="1:17" ht="13.15" customHeight="1" x14ac:dyDescent="0.2">
      <c r="A161" s="179">
        <v>102</v>
      </c>
      <c r="B161" s="205" t="s">
        <v>158</v>
      </c>
      <c r="C161" s="183" t="s">
        <v>180</v>
      </c>
      <c r="I161" s="188">
        <v>3827.8599082958326</v>
      </c>
      <c r="J161" s="181">
        <v>4593.431889954999</v>
      </c>
      <c r="P161" s="10"/>
      <c r="Q161" s="10"/>
    </row>
    <row r="162" spans="1:17" ht="13.15" customHeight="1" x14ac:dyDescent="0.2">
      <c r="A162" s="180"/>
      <c r="B162" s="205"/>
      <c r="C162" s="183"/>
      <c r="I162" s="189"/>
      <c r="J162" s="182"/>
      <c r="P162" s="10"/>
      <c r="Q162" s="10"/>
    </row>
    <row r="163" spans="1:17" ht="13.15" customHeight="1" x14ac:dyDescent="0.2">
      <c r="A163" s="179">
        <v>103</v>
      </c>
      <c r="B163" s="205" t="s">
        <v>165</v>
      </c>
      <c r="C163" s="183" t="s">
        <v>180</v>
      </c>
      <c r="I163" s="188">
        <v>6617.2536947188792</v>
      </c>
      <c r="J163" s="181">
        <v>7940.704433662655</v>
      </c>
      <c r="P163" s="10"/>
      <c r="Q163" s="10"/>
    </row>
    <row r="164" spans="1:17" ht="13.15" customHeight="1" x14ac:dyDescent="0.2">
      <c r="A164" s="180"/>
      <c r="B164" s="205"/>
      <c r="C164" s="183"/>
      <c r="I164" s="189"/>
      <c r="J164" s="182"/>
      <c r="P164" s="10"/>
      <c r="Q164" s="10"/>
    </row>
    <row r="165" spans="1:17" ht="13.15" customHeight="1" x14ac:dyDescent="0.2">
      <c r="A165" s="179">
        <v>104</v>
      </c>
      <c r="B165" s="205" t="s">
        <v>166</v>
      </c>
      <c r="C165" s="183" t="s">
        <v>181</v>
      </c>
      <c r="I165" s="188">
        <v>1684.2583596501665</v>
      </c>
      <c r="J165" s="181">
        <v>2021.1100315801998</v>
      </c>
      <c r="P165" s="10"/>
      <c r="Q165" s="10"/>
    </row>
    <row r="166" spans="1:17" ht="13.15" customHeight="1" x14ac:dyDescent="0.2">
      <c r="A166" s="180"/>
      <c r="B166" s="205"/>
      <c r="C166" s="183"/>
      <c r="I166" s="189"/>
      <c r="J166" s="182"/>
      <c r="P166" s="10"/>
      <c r="Q166" s="10"/>
    </row>
    <row r="167" spans="1:17" ht="13.15" customHeight="1" x14ac:dyDescent="0.2">
      <c r="A167" s="179">
        <v>105</v>
      </c>
      <c r="B167" s="205" t="s">
        <v>167</v>
      </c>
      <c r="C167" s="183" t="s">
        <v>181</v>
      </c>
      <c r="I167" s="188">
        <v>1990.4871523138329</v>
      </c>
      <c r="J167" s="181">
        <v>2388.5845827765993</v>
      </c>
      <c r="P167" s="10"/>
      <c r="Q167" s="10"/>
    </row>
    <row r="168" spans="1:17" ht="13.15" customHeight="1" x14ac:dyDescent="0.2">
      <c r="A168" s="180"/>
      <c r="B168" s="205"/>
      <c r="C168" s="183"/>
      <c r="I168" s="189"/>
      <c r="J168" s="182"/>
      <c r="P168" s="10"/>
      <c r="Q168" s="10"/>
    </row>
    <row r="169" spans="1:17" ht="13.15" customHeight="1" x14ac:dyDescent="0.2">
      <c r="A169" s="179">
        <v>106</v>
      </c>
      <c r="B169" s="205" t="s">
        <v>168</v>
      </c>
      <c r="C169" s="183" t="s">
        <v>181</v>
      </c>
      <c r="I169" s="188">
        <v>2341.7495909574504</v>
      </c>
      <c r="J169" s="181">
        <v>2810.0995091489403</v>
      </c>
      <c r="P169" s="10"/>
      <c r="Q169" s="10"/>
    </row>
    <row r="170" spans="1:17" ht="13.15" customHeight="1" x14ac:dyDescent="0.2">
      <c r="A170" s="180"/>
      <c r="B170" s="205"/>
      <c r="C170" s="183"/>
      <c r="I170" s="189"/>
      <c r="J170" s="182"/>
      <c r="P170" s="10"/>
      <c r="Q170" s="10"/>
    </row>
    <row r="171" spans="1:17" ht="13.15" customHeight="1" x14ac:dyDescent="0.2">
      <c r="A171" s="179">
        <v>107</v>
      </c>
      <c r="B171" s="209" t="s">
        <v>169</v>
      </c>
      <c r="C171" s="184" t="s">
        <v>180</v>
      </c>
      <c r="I171" s="188">
        <v>5449.5030427096663</v>
      </c>
      <c r="J171" s="181">
        <v>6539.4036512515995</v>
      </c>
      <c r="P171" s="10"/>
      <c r="Q171" s="10"/>
    </row>
    <row r="172" spans="1:17" ht="13.15" customHeight="1" x14ac:dyDescent="0.2">
      <c r="A172" s="180"/>
      <c r="B172" s="209"/>
      <c r="C172" s="184"/>
      <c r="I172" s="189"/>
      <c r="J172" s="182"/>
      <c r="P172" s="10"/>
      <c r="Q172" s="10"/>
    </row>
    <row r="173" spans="1:17" ht="13.15" customHeight="1" x14ac:dyDescent="0.2">
      <c r="A173" s="179">
        <v>108</v>
      </c>
      <c r="B173" s="177" t="s">
        <v>170</v>
      </c>
      <c r="C173" s="183" t="s">
        <v>182</v>
      </c>
      <c r="I173" s="188">
        <v>1080.8075035188231</v>
      </c>
      <c r="J173" s="181">
        <v>1296.9690042225877</v>
      </c>
      <c r="P173" s="10"/>
      <c r="Q173" s="10"/>
    </row>
    <row r="174" spans="1:17" ht="13.15" customHeight="1" x14ac:dyDescent="0.2">
      <c r="A174" s="180"/>
      <c r="B174" s="177"/>
      <c r="C174" s="183"/>
      <c r="I174" s="189"/>
      <c r="J174" s="182"/>
      <c r="P174" s="10"/>
      <c r="Q174" s="10"/>
    </row>
    <row r="175" spans="1:17" ht="13.15" customHeight="1" x14ac:dyDescent="0.2">
      <c r="A175" s="179">
        <v>109</v>
      </c>
      <c r="B175" s="177" t="s">
        <v>171</v>
      </c>
      <c r="C175" s="183" t="s">
        <v>182</v>
      </c>
      <c r="I175" s="188">
        <v>1080.8075035188231</v>
      </c>
      <c r="J175" s="181">
        <v>1296.9690042225877</v>
      </c>
      <c r="P175" s="10"/>
      <c r="Q175" s="10"/>
    </row>
    <row r="176" spans="1:17" ht="13.15" customHeight="1" x14ac:dyDescent="0.2">
      <c r="A176" s="180"/>
      <c r="B176" s="177"/>
      <c r="C176" s="183"/>
      <c r="I176" s="189"/>
      <c r="J176" s="182"/>
      <c r="P176" s="10"/>
      <c r="Q176" s="10"/>
    </row>
    <row r="177" spans="1:17" ht="13.15" customHeight="1" x14ac:dyDescent="0.2">
      <c r="A177" s="179">
        <v>110</v>
      </c>
      <c r="B177" s="177" t="s">
        <v>156</v>
      </c>
      <c r="C177" s="183" t="s">
        <v>182</v>
      </c>
      <c r="I177" s="188">
        <v>1801.3458391980389</v>
      </c>
      <c r="J177" s="181">
        <v>2161.6150070376466</v>
      </c>
      <c r="P177" s="10"/>
      <c r="Q177" s="10"/>
    </row>
    <row r="178" spans="1:17" ht="13.15" customHeight="1" x14ac:dyDescent="0.2">
      <c r="A178" s="180"/>
      <c r="B178" s="177"/>
      <c r="C178" s="183"/>
      <c r="I178" s="189"/>
      <c r="J178" s="182"/>
      <c r="P178" s="10"/>
      <c r="Q178" s="10"/>
    </row>
    <row r="179" spans="1:17" ht="13.15" customHeight="1" x14ac:dyDescent="0.2">
      <c r="A179" s="179">
        <v>111</v>
      </c>
      <c r="B179" s="177" t="s">
        <v>157</v>
      </c>
      <c r="C179" s="183" t="s">
        <v>181</v>
      </c>
      <c r="I179" s="188">
        <v>2476.8505288973033</v>
      </c>
      <c r="J179" s="181">
        <v>2972.2206346767639</v>
      </c>
      <c r="P179" s="10"/>
      <c r="Q179" s="10"/>
    </row>
    <row r="180" spans="1:17" ht="13.15" customHeight="1" x14ac:dyDescent="0.2">
      <c r="A180" s="180"/>
      <c r="B180" s="177"/>
      <c r="C180" s="183"/>
      <c r="I180" s="189"/>
      <c r="J180" s="182"/>
      <c r="P180" s="10"/>
      <c r="Q180" s="10"/>
    </row>
    <row r="181" spans="1:17" ht="13.15" customHeight="1" x14ac:dyDescent="0.2">
      <c r="A181" s="179">
        <v>112</v>
      </c>
      <c r="B181" s="177" t="s">
        <v>158</v>
      </c>
      <c r="C181" s="183" t="s">
        <v>181</v>
      </c>
      <c r="I181" s="188">
        <v>3242.4225105564706</v>
      </c>
      <c r="J181" s="181">
        <v>3890.9070126677643</v>
      </c>
      <c r="P181" s="10"/>
      <c r="Q181" s="10"/>
    </row>
    <row r="182" spans="1:17" ht="13.15" customHeight="1" x14ac:dyDescent="0.2">
      <c r="A182" s="180"/>
      <c r="B182" s="177"/>
      <c r="C182" s="183"/>
      <c r="I182" s="189"/>
      <c r="J182" s="182"/>
      <c r="P182" s="10"/>
      <c r="Q182" s="10"/>
    </row>
    <row r="183" spans="1:17" ht="13.15" customHeight="1" x14ac:dyDescent="0.2">
      <c r="A183" s="179">
        <v>113</v>
      </c>
      <c r="B183" s="177" t="s">
        <v>159</v>
      </c>
      <c r="C183" s="183" t="s">
        <v>181</v>
      </c>
      <c r="I183" s="188">
        <v>5190.0028978187293</v>
      </c>
      <c r="J183" s="181">
        <v>6228.0034773824746</v>
      </c>
      <c r="P183" s="10"/>
      <c r="Q183" s="10"/>
    </row>
    <row r="184" spans="1:17" ht="13.15" customHeight="1" x14ac:dyDescent="0.2">
      <c r="A184" s="180"/>
      <c r="B184" s="177"/>
      <c r="C184" s="183"/>
      <c r="I184" s="189"/>
      <c r="J184" s="182"/>
      <c r="P184" s="10"/>
      <c r="Q184" s="10"/>
    </row>
    <row r="185" spans="1:17" ht="13.15" customHeight="1" x14ac:dyDescent="0.2">
      <c r="A185" s="179">
        <v>114</v>
      </c>
      <c r="B185" s="177" t="s">
        <v>160</v>
      </c>
      <c r="C185" s="183" t="s">
        <v>181</v>
      </c>
      <c r="I185" s="188">
        <v>5838.75326004607</v>
      </c>
      <c r="J185" s="181">
        <v>7006.5</v>
      </c>
      <c r="P185" s="10"/>
      <c r="Q185" s="10"/>
    </row>
    <row r="186" spans="1:17" ht="13.15" customHeight="1" x14ac:dyDescent="0.2">
      <c r="A186" s="180"/>
      <c r="B186" s="177"/>
      <c r="C186" s="183"/>
      <c r="I186" s="189"/>
      <c r="J186" s="182"/>
      <c r="P186" s="10"/>
      <c r="Q186" s="10"/>
    </row>
    <row r="187" spans="1:17" ht="13.15" customHeight="1" x14ac:dyDescent="0.2">
      <c r="A187" s="179">
        <v>115</v>
      </c>
      <c r="B187" s="177" t="s">
        <v>172</v>
      </c>
      <c r="C187" s="183" t="s">
        <v>181</v>
      </c>
      <c r="I187" s="188">
        <v>810.60562763911764</v>
      </c>
      <c r="J187" s="181">
        <v>972.8</v>
      </c>
      <c r="P187" s="10"/>
      <c r="Q187" s="10"/>
    </row>
    <row r="188" spans="1:17" ht="13.15" customHeight="1" x14ac:dyDescent="0.2">
      <c r="A188" s="180"/>
      <c r="B188" s="177"/>
      <c r="C188" s="183"/>
      <c r="I188" s="189"/>
      <c r="J188" s="182"/>
      <c r="P188" s="10"/>
      <c r="Q188" s="10"/>
    </row>
    <row r="189" spans="1:17" ht="13.15" customHeight="1" x14ac:dyDescent="0.2">
      <c r="A189" s="179">
        <v>116</v>
      </c>
      <c r="B189" s="177" t="s">
        <v>171</v>
      </c>
      <c r="C189" s="183" t="s">
        <v>181</v>
      </c>
      <c r="I189" s="188">
        <v>1296.969004222588</v>
      </c>
      <c r="J189" s="181">
        <v>1556.4</v>
      </c>
      <c r="P189" s="10"/>
      <c r="Q189" s="10"/>
    </row>
    <row r="190" spans="1:17" ht="13.15" customHeight="1" x14ac:dyDescent="0.2">
      <c r="A190" s="180"/>
      <c r="B190" s="177"/>
      <c r="C190" s="183"/>
      <c r="I190" s="189"/>
      <c r="J190" s="182"/>
      <c r="P190" s="10"/>
      <c r="Q190" s="10"/>
    </row>
    <row r="191" spans="1:17" ht="13.15" customHeight="1" x14ac:dyDescent="0.2">
      <c r="A191" s="179">
        <v>117</v>
      </c>
      <c r="B191" s="177" t="s">
        <v>173</v>
      </c>
      <c r="C191" s="183" t="s">
        <v>181</v>
      </c>
      <c r="I191" s="188">
        <v>990.74021155892149</v>
      </c>
      <c r="J191" s="181">
        <v>1188.9000000000001</v>
      </c>
      <c r="P191" s="10"/>
      <c r="Q191" s="10"/>
    </row>
    <row r="192" spans="1:17" ht="13.15" customHeight="1" x14ac:dyDescent="0.2">
      <c r="A192" s="180"/>
      <c r="B192" s="177"/>
      <c r="C192" s="183"/>
      <c r="I192" s="189"/>
      <c r="J192" s="182"/>
      <c r="P192" s="10"/>
      <c r="Q192" s="10"/>
    </row>
    <row r="193" spans="1:17" ht="13.15" customHeight="1" x14ac:dyDescent="0.2">
      <c r="A193" s="179">
        <v>118</v>
      </c>
      <c r="B193" s="177" t="s">
        <v>171</v>
      </c>
      <c r="C193" s="183" t="s">
        <v>181</v>
      </c>
      <c r="I193" s="188">
        <v>1351.0093793985293</v>
      </c>
      <c r="J193" s="181">
        <v>1621.2</v>
      </c>
      <c r="P193" s="10"/>
      <c r="Q193" s="10"/>
    </row>
    <row r="194" spans="1:17" ht="13.15" customHeight="1" x14ac:dyDescent="0.2">
      <c r="A194" s="180"/>
      <c r="B194" s="177"/>
      <c r="C194" s="183"/>
      <c r="I194" s="189"/>
      <c r="J194" s="182"/>
      <c r="P194" s="10"/>
      <c r="Q194" s="10"/>
    </row>
    <row r="195" spans="1:17" ht="13.15" customHeight="1" x14ac:dyDescent="0.2">
      <c r="A195" s="179">
        <v>119</v>
      </c>
      <c r="B195" s="177" t="s">
        <v>174</v>
      </c>
      <c r="C195" s="178" t="s">
        <v>183</v>
      </c>
      <c r="I195" s="188">
        <v>408.9421133551653</v>
      </c>
      <c r="J195" s="181">
        <v>490.7</v>
      </c>
      <c r="P195" s="10"/>
      <c r="Q195" s="10"/>
    </row>
    <row r="196" spans="1:17" ht="13.15" customHeight="1" x14ac:dyDescent="0.2">
      <c r="A196" s="180"/>
      <c r="B196" s="177"/>
      <c r="C196" s="178"/>
      <c r="I196" s="189"/>
      <c r="J196" s="182"/>
      <c r="P196" s="10"/>
      <c r="Q196" s="10"/>
    </row>
    <row r="197" spans="1:17" ht="13.15" customHeight="1" x14ac:dyDescent="0.2">
      <c r="A197" s="179">
        <v>120</v>
      </c>
      <c r="B197" s="177" t="s">
        <v>156</v>
      </c>
      <c r="C197" s="178" t="s">
        <v>183</v>
      </c>
      <c r="I197" s="188">
        <v>534.12847458633848</v>
      </c>
      <c r="J197" s="181">
        <v>641</v>
      </c>
      <c r="P197" s="10"/>
      <c r="Q197" s="10"/>
    </row>
    <row r="198" spans="1:17" ht="13.15" customHeight="1" x14ac:dyDescent="0.2">
      <c r="A198" s="180"/>
      <c r="B198" s="177"/>
      <c r="C198" s="178"/>
      <c r="I198" s="189"/>
      <c r="J198" s="182"/>
      <c r="P198" s="10"/>
      <c r="Q198" s="10"/>
    </row>
    <row r="199" spans="1:17" ht="13.15" customHeight="1" x14ac:dyDescent="0.2">
      <c r="A199" s="179">
        <v>121</v>
      </c>
      <c r="B199" s="177" t="s">
        <v>157</v>
      </c>
      <c r="C199" s="178" t="s">
        <v>183</v>
      </c>
      <c r="I199" s="188">
        <v>625.93180615586539</v>
      </c>
      <c r="J199" s="181">
        <v>751.1</v>
      </c>
      <c r="P199" s="10"/>
      <c r="Q199" s="10"/>
    </row>
    <row r="200" spans="1:17" ht="13.15" customHeight="1" x14ac:dyDescent="0.2">
      <c r="A200" s="180"/>
      <c r="B200" s="177"/>
      <c r="C200" s="178"/>
      <c r="I200" s="189"/>
      <c r="J200" s="182"/>
      <c r="P200" s="10"/>
      <c r="Q200" s="10"/>
    </row>
    <row r="201" spans="1:17" ht="13.15" customHeight="1" x14ac:dyDescent="0.2">
      <c r="A201" s="179">
        <v>122</v>
      </c>
      <c r="B201" s="177" t="s">
        <v>158</v>
      </c>
      <c r="C201" s="178" t="s">
        <v>183</v>
      </c>
      <c r="I201" s="188">
        <v>1001.4908898493846</v>
      </c>
      <c r="J201" s="181">
        <v>1201.8</v>
      </c>
      <c r="P201" s="10"/>
      <c r="Q201" s="10"/>
    </row>
    <row r="202" spans="1:17" ht="13.15" customHeight="1" x14ac:dyDescent="0.2">
      <c r="A202" s="180"/>
      <c r="B202" s="177"/>
      <c r="C202" s="178"/>
      <c r="I202" s="189"/>
      <c r="J202" s="182"/>
      <c r="P202" s="10"/>
      <c r="Q202" s="10"/>
    </row>
    <row r="203" spans="1:17" ht="13.15" customHeight="1" x14ac:dyDescent="0.2">
      <c r="A203" s="179">
        <v>123</v>
      </c>
      <c r="B203" s="177" t="s">
        <v>175</v>
      </c>
      <c r="C203" s="178" t="s">
        <v>183</v>
      </c>
      <c r="I203" s="188">
        <v>2462.8239609792568</v>
      </c>
      <c r="J203" s="181">
        <v>2955.4</v>
      </c>
      <c r="P203" s="10"/>
      <c r="Q203" s="10"/>
    </row>
    <row r="204" spans="1:17" ht="13.15" customHeight="1" x14ac:dyDescent="0.2">
      <c r="A204" s="180"/>
      <c r="B204" s="177"/>
      <c r="C204" s="178"/>
      <c r="I204" s="189"/>
      <c r="J204" s="182"/>
      <c r="P204" s="10"/>
      <c r="Q204" s="10"/>
    </row>
    <row r="205" spans="1:17" ht="13.15" customHeight="1" x14ac:dyDescent="0.2">
      <c r="A205" s="179">
        <v>124</v>
      </c>
      <c r="B205" s="177" t="s">
        <v>176</v>
      </c>
      <c r="C205" s="178" t="s">
        <v>184</v>
      </c>
      <c r="I205" s="188">
        <v>579.33466058648435</v>
      </c>
      <c r="J205" s="181">
        <v>695.2</v>
      </c>
      <c r="P205" s="10"/>
      <c r="Q205" s="10"/>
    </row>
    <row r="206" spans="1:17" ht="13.15" customHeight="1" x14ac:dyDescent="0.2">
      <c r="A206" s="180"/>
      <c r="B206" s="177"/>
      <c r="C206" s="178"/>
      <c r="I206" s="189"/>
      <c r="J206" s="182"/>
      <c r="P206" s="10"/>
      <c r="Q206" s="10"/>
    </row>
    <row r="207" spans="1:17" ht="13.15" customHeight="1" x14ac:dyDescent="0.2">
      <c r="A207" s="179">
        <v>125</v>
      </c>
      <c r="B207" s="177" t="s">
        <v>171</v>
      </c>
      <c r="C207" s="178" t="s">
        <v>184</v>
      </c>
      <c r="I207" s="188">
        <v>920.1197550491222</v>
      </c>
      <c r="J207" s="181">
        <v>11404.1</v>
      </c>
      <c r="P207" s="10"/>
      <c r="Q207" s="10"/>
    </row>
    <row r="208" spans="1:17" ht="13.15" customHeight="1" x14ac:dyDescent="0.2">
      <c r="A208" s="180"/>
      <c r="B208" s="177"/>
      <c r="C208" s="178"/>
      <c r="I208" s="189"/>
      <c r="J208" s="182"/>
      <c r="P208" s="10"/>
      <c r="Q208" s="10"/>
    </row>
    <row r="209" spans="1:17" ht="13.15" customHeight="1" x14ac:dyDescent="0.2">
      <c r="A209" s="179">
        <v>126</v>
      </c>
      <c r="B209" s="177" t="s">
        <v>177</v>
      </c>
      <c r="C209" s="178" t="s">
        <v>185</v>
      </c>
      <c r="I209" s="188">
        <v>423.54492439049955</v>
      </c>
      <c r="J209" s="181">
        <v>508.3</v>
      </c>
      <c r="P209" s="10"/>
      <c r="Q209" s="10"/>
    </row>
    <row r="210" spans="1:17" ht="13.15" customHeight="1" x14ac:dyDescent="0.2">
      <c r="A210" s="180"/>
      <c r="B210" s="177"/>
      <c r="C210" s="178"/>
      <c r="I210" s="189"/>
      <c r="J210" s="182"/>
      <c r="P210" s="10"/>
      <c r="Q210" s="10"/>
    </row>
    <row r="211" spans="1:17" ht="13.15" customHeight="1" x14ac:dyDescent="0.2">
      <c r="A211" s="179">
        <v>127</v>
      </c>
      <c r="B211" s="177" t="s">
        <v>157</v>
      </c>
      <c r="C211" s="178" t="s">
        <v>185</v>
      </c>
      <c r="I211" s="188">
        <v>539.05717649699932</v>
      </c>
      <c r="J211" s="181">
        <v>646.9</v>
      </c>
      <c r="P211" s="10"/>
      <c r="Q211" s="10"/>
    </row>
    <row r="212" spans="1:17" ht="13.15" customHeight="1" x14ac:dyDescent="0.2">
      <c r="A212" s="180"/>
      <c r="B212" s="177"/>
      <c r="C212" s="178"/>
      <c r="I212" s="189"/>
      <c r="J212" s="182"/>
      <c r="P212" s="10"/>
      <c r="Q212" s="10"/>
    </row>
    <row r="213" spans="1:17" ht="13.15" customHeight="1" x14ac:dyDescent="0.2">
      <c r="A213" s="179">
        <v>128</v>
      </c>
      <c r="B213" s="177" t="s">
        <v>158</v>
      </c>
      <c r="C213" s="178" t="s">
        <v>185</v>
      </c>
      <c r="I213" s="188">
        <v>731.57759667449909</v>
      </c>
      <c r="J213" s="181">
        <v>877.9</v>
      </c>
      <c r="P213" s="10"/>
      <c r="Q213" s="10"/>
    </row>
    <row r="214" spans="1:17" ht="13.15" customHeight="1" x14ac:dyDescent="0.2">
      <c r="A214" s="180"/>
      <c r="B214" s="177"/>
      <c r="C214" s="178"/>
      <c r="I214" s="189"/>
      <c r="J214" s="182"/>
      <c r="P214" s="10"/>
      <c r="Q214" s="10"/>
    </row>
    <row r="215" spans="1:17" ht="13.15" customHeight="1" x14ac:dyDescent="0.2">
      <c r="A215" s="179">
        <v>129</v>
      </c>
      <c r="B215" s="177" t="s">
        <v>159</v>
      </c>
      <c r="C215" s="178" t="s">
        <v>185</v>
      </c>
      <c r="I215" s="188">
        <v>962.60210088749898</v>
      </c>
      <c r="J215" s="181">
        <v>1155.0999999999999</v>
      </c>
      <c r="P215" s="10"/>
      <c r="Q215" s="10"/>
    </row>
    <row r="216" spans="1:17" ht="13.15" customHeight="1" x14ac:dyDescent="0.2">
      <c r="A216" s="180"/>
      <c r="B216" s="177"/>
      <c r="C216" s="178"/>
      <c r="I216" s="189"/>
      <c r="J216" s="182"/>
      <c r="P216" s="10"/>
      <c r="Q216" s="10"/>
    </row>
    <row r="217" spans="1:17" ht="13.15" customHeight="1" x14ac:dyDescent="0.2">
      <c r="A217" s="179">
        <v>130</v>
      </c>
      <c r="B217" s="177" t="s">
        <v>160</v>
      </c>
      <c r="C217" s="178" t="s">
        <v>185</v>
      </c>
      <c r="I217" s="188">
        <v>1193.6266051004989</v>
      </c>
      <c r="J217" s="181">
        <v>1432.4</v>
      </c>
      <c r="P217" s="10"/>
      <c r="Q217" s="10"/>
    </row>
    <row r="218" spans="1:17" ht="13.15" customHeight="1" x14ac:dyDescent="0.2">
      <c r="A218" s="180"/>
      <c r="B218" s="177"/>
      <c r="C218" s="178"/>
      <c r="I218" s="189"/>
      <c r="J218" s="182"/>
      <c r="P218" s="10"/>
      <c r="Q218" s="10"/>
    </row>
    <row r="219" spans="1:17" ht="13.15" customHeight="1" x14ac:dyDescent="0.2">
      <c r="A219" s="176">
        <v>131</v>
      </c>
      <c r="B219" s="177" t="s">
        <v>161</v>
      </c>
      <c r="C219" s="178" t="s">
        <v>185</v>
      </c>
      <c r="I219" s="188">
        <v>1386.1470252779984</v>
      </c>
      <c r="J219" s="181">
        <v>1663.4</v>
      </c>
      <c r="P219" s="10"/>
      <c r="Q219" s="10"/>
    </row>
    <row r="220" spans="1:17" ht="13.15" customHeight="1" x14ac:dyDescent="0.2">
      <c r="A220" s="176"/>
      <c r="B220" s="177"/>
      <c r="C220" s="178"/>
      <c r="I220" s="189"/>
      <c r="J220" s="182"/>
      <c r="P220" s="10"/>
      <c r="Q220" s="10"/>
    </row>
    <row r="221" spans="1:17" x14ac:dyDescent="0.2">
      <c r="A221" s="96">
        <v>132</v>
      </c>
      <c r="B221" s="69" t="s">
        <v>178</v>
      </c>
      <c r="C221" s="70" t="s">
        <v>186</v>
      </c>
      <c r="I221" s="111">
        <v>177.83672713016981</v>
      </c>
      <c r="J221" s="71">
        <v>213.4</v>
      </c>
      <c r="P221" s="10"/>
      <c r="Q221" s="10"/>
    </row>
    <row r="222" spans="1:17" ht="15.75" x14ac:dyDescent="0.25">
      <c r="A222" s="167" t="s">
        <v>187</v>
      </c>
      <c r="B222" s="168"/>
      <c r="C222" s="168"/>
      <c r="D222" s="168"/>
      <c r="E222" s="168"/>
      <c r="F222" s="168"/>
      <c r="G222" s="168"/>
      <c r="H222" s="168"/>
      <c r="I222" s="168"/>
      <c r="J222" s="168"/>
      <c r="K222" s="169"/>
      <c r="P222" s="10"/>
      <c r="Q222" s="10"/>
    </row>
    <row r="223" spans="1:17" ht="13.15" customHeight="1" x14ac:dyDescent="0.2">
      <c r="A223" s="174">
        <v>133</v>
      </c>
      <c r="B223" s="177" t="s">
        <v>188</v>
      </c>
      <c r="C223" s="178" t="s">
        <v>189</v>
      </c>
      <c r="I223" s="181">
        <v>252.18841748772545</v>
      </c>
      <c r="J223" s="164">
        <v>302.60000000000002</v>
      </c>
      <c r="P223" s="10"/>
      <c r="Q223" s="10"/>
    </row>
    <row r="224" spans="1:17" ht="13.15" customHeight="1" x14ac:dyDescent="0.2">
      <c r="A224" s="175"/>
      <c r="B224" s="177"/>
      <c r="C224" s="178"/>
      <c r="I224" s="182"/>
      <c r="J224" s="165"/>
      <c r="P224" s="10"/>
      <c r="Q224" s="10"/>
    </row>
    <row r="225" spans="1:17" ht="13.15" customHeight="1" x14ac:dyDescent="0.2">
      <c r="A225" s="174">
        <v>134</v>
      </c>
      <c r="B225" s="177" t="s">
        <v>157</v>
      </c>
      <c r="C225" s="178" t="s">
        <v>189</v>
      </c>
      <c r="I225" s="181">
        <v>288.21533427168629</v>
      </c>
      <c r="J225" s="164">
        <v>345.9</v>
      </c>
      <c r="P225" s="10"/>
      <c r="Q225" s="10"/>
    </row>
    <row r="226" spans="1:17" ht="13.15" customHeight="1" x14ac:dyDescent="0.2">
      <c r="A226" s="175"/>
      <c r="B226" s="177"/>
      <c r="C226" s="178"/>
      <c r="I226" s="182"/>
      <c r="J226" s="165"/>
      <c r="P226" s="10"/>
      <c r="Q226" s="10"/>
    </row>
    <row r="227" spans="1:17" ht="13.15" customHeight="1" x14ac:dyDescent="0.2">
      <c r="A227" s="174">
        <v>135</v>
      </c>
      <c r="B227" s="177" t="s">
        <v>158</v>
      </c>
      <c r="C227" s="178" t="s">
        <v>189</v>
      </c>
      <c r="I227" s="181">
        <v>342.25570944762734</v>
      </c>
      <c r="J227" s="164">
        <v>410.7</v>
      </c>
      <c r="P227" s="10"/>
      <c r="Q227" s="10"/>
    </row>
    <row r="228" spans="1:17" ht="13.15" customHeight="1" x14ac:dyDescent="0.2">
      <c r="A228" s="175"/>
      <c r="B228" s="177"/>
      <c r="C228" s="178"/>
      <c r="I228" s="182"/>
      <c r="J228" s="165"/>
      <c r="P228" s="10"/>
      <c r="Q228" s="10"/>
    </row>
    <row r="229" spans="1:17" ht="13.15" customHeight="1" x14ac:dyDescent="0.2">
      <c r="A229" s="174">
        <v>136</v>
      </c>
      <c r="B229" s="177" t="s">
        <v>159</v>
      </c>
      <c r="C229" s="178" t="s">
        <v>189</v>
      </c>
      <c r="I229" s="181">
        <v>622.80034773824741</v>
      </c>
      <c r="J229" s="164">
        <v>747.4</v>
      </c>
      <c r="P229" s="10"/>
      <c r="Q229" s="10"/>
    </row>
    <row r="230" spans="1:17" ht="13.15" customHeight="1" x14ac:dyDescent="0.2">
      <c r="A230" s="175"/>
      <c r="B230" s="177"/>
      <c r="C230" s="178"/>
      <c r="I230" s="182"/>
      <c r="J230" s="165"/>
      <c r="P230" s="10"/>
      <c r="Q230" s="10"/>
    </row>
    <row r="231" spans="1:17" ht="13.15" customHeight="1" x14ac:dyDescent="0.2">
      <c r="A231" s="174">
        <v>137</v>
      </c>
      <c r="B231" s="177" t="s">
        <v>160</v>
      </c>
      <c r="C231" s="178" t="s">
        <v>189</v>
      </c>
      <c r="I231" s="181">
        <v>778.50043467280932</v>
      </c>
      <c r="J231" s="164">
        <v>934.2</v>
      </c>
      <c r="P231" s="10"/>
      <c r="Q231" s="10"/>
    </row>
    <row r="232" spans="1:17" ht="13.15" customHeight="1" x14ac:dyDescent="0.2">
      <c r="A232" s="175"/>
      <c r="B232" s="177"/>
      <c r="C232" s="178"/>
      <c r="I232" s="182"/>
      <c r="J232" s="165"/>
      <c r="P232" s="10"/>
      <c r="Q232" s="10"/>
    </row>
    <row r="233" spans="1:17" ht="13.15" customHeight="1" x14ac:dyDescent="0.2">
      <c r="A233" s="174">
        <v>138</v>
      </c>
      <c r="B233" s="177" t="s">
        <v>190</v>
      </c>
      <c r="C233" s="178" t="s">
        <v>189</v>
      </c>
      <c r="I233" s="181">
        <v>162.92370535716915</v>
      </c>
      <c r="J233" s="164">
        <v>195.5</v>
      </c>
      <c r="P233" s="10"/>
      <c r="Q233" s="10"/>
    </row>
    <row r="234" spans="1:17" ht="13.15" customHeight="1" x14ac:dyDescent="0.2">
      <c r="A234" s="175"/>
      <c r="B234" s="177"/>
      <c r="C234" s="178"/>
      <c r="I234" s="182"/>
      <c r="J234" s="165"/>
      <c r="P234" s="10"/>
      <c r="Q234" s="10"/>
    </row>
    <row r="235" spans="1:17" ht="13.15" customHeight="1" x14ac:dyDescent="0.2">
      <c r="A235" s="174">
        <v>139</v>
      </c>
      <c r="B235" s="177" t="s">
        <v>191</v>
      </c>
      <c r="C235" s="178" t="s">
        <v>189</v>
      </c>
      <c r="I235" s="181">
        <v>198.14804231178428</v>
      </c>
      <c r="J235" s="164">
        <v>237.8</v>
      </c>
      <c r="P235" s="10"/>
      <c r="Q235" s="10"/>
    </row>
    <row r="236" spans="1:17" ht="13.15" customHeight="1" x14ac:dyDescent="0.2">
      <c r="A236" s="175"/>
      <c r="B236" s="177"/>
      <c r="C236" s="178"/>
      <c r="I236" s="182"/>
      <c r="J236" s="165"/>
      <c r="P236" s="10"/>
      <c r="Q236" s="10"/>
    </row>
    <row r="237" spans="1:17" ht="13.15" customHeight="1" x14ac:dyDescent="0.2">
      <c r="A237" s="174">
        <v>140</v>
      </c>
      <c r="B237" s="177" t="s">
        <v>157</v>
      </c>
      <c r="C237" s="178" t="s">
        <v>189</v>
      </c>
      <c r="I237" s="181">
        <v>234.17495909574507</v>
      </c>
      <c r="J237" s="164">
        <v>281</v>
      </c>
      <c r="P237" s="10"/>
      <c r="Q237" s="10"/>
    </row>
    <row r="238" spans="1:17" ht="13.15" customHeight="1" x14ac:dyDescent="0.2">
      <c r="A238" s="175"/>
      <c r="B238" s="177"/>
      <c r="C238" s="178"/>
      <c r="I238" s="182"/>
      <c r="J238" s="165"/>
      <c r="P238" s="10"/>
      <c r="Q238" s="10"/>
    </row>
    <row r="239" spans="1:17" ht="13.15" customHeight="1" x14ac:dyDescent="0.2">
      <c r="A239" s="174">
        <v>141</v>
      </c>
      <c r="B239" s="177" t="s">
        <v>158</v>
      </c>
      <c r="C239" s="178" t="s">
        <v>189</v>
      </c>
      <c r="I239" s="181">
        <v>279.20860507569603</v>
      </c>
      <c r="J239" s="164">
        <v>335.1</v>
      </c>
      <c r="P239" s="10"/>
      <c r="Q239" s="10"/>
    </row>
    <row r="240" spans="1:17" ht="13.15" customHeight="1" x14ac:dyDescent="0.2">
      <c r="A240" s="175"/>
      <c r="B240" s="177"/>
      <c r="C240" s="178"/>
      <c r="I240" s="182"/>
      <c r="J240" s="165"/>
      <c r="P240" s="10"/>
      <c r="Q240" s="10"/>
    </row>
    <row r="241" spans="1:17" ht="13.15" customHeight="1" x14ac:dyDescent="0.2">
      <c r="A241" s="174">
        <v>142</v>
      </c>
      <c r="B241" s="177" t="s">
        <v>159</v>
      </c>
      <c r="C241" s="178" t="s">
        <v>189</v>
      </c>
      <c r="I241" s="181">
        <v>467.10026080368556</v>
      </c>
      <c r="J241" s="164">
        <v>560.5</v>
      </c>
      <c r="P241" s="10"/>
      <c r="Q241" s="10"/>
    </row>
    <row r="242" spans="1:17" ht="13.15" customHeight="1" x14ac:dyDescent="0.2">
      <c r="A242" s="175"/>
      <c r="B242" s="177"/>
      <c r="C242" s="178"/>
      <c r="I242" s="182"/>
      <c r="J242" s="165"/>
      <c r="P242" s="10"/>
      <c r="Q242" s="10"/>
    </row>
    <row r="243" spans="1:17" ht="13.15" customHeight="1" x14ac:dyDescent="0.2">
      <c r="A243" s="174">
        <v>143</v>
      </c>
      <c r="B243" s="177" t="s">
        <v>192</v>
      </c>
      <c r="C243" s="178" t="s">
        <v>193</v>
      </c>
      <c r="I243" s="181">
        <v>173.00059642363505</v>
      </c>
      <c r="J243" s="164">
        <v>207.6</v>
      </c>
      <c r="P243" s="10"/>
      <c r="Q243" s="10"/>
    </row>
    <row r="244" spans="1:17" ht="13.15" customHeight="1" x14ac:dyDescent="0.2">
      <c r="A244" s="175"/>
      <c r="B244" s="177"/>
      <c r="C244" s="178"/>
      <c r="I244" s="182"/>
      <c r="J244" s="165"/>
      <c r="P244" s="10"/>
      <c r="Q244" s="10"/>
    </row>
    <row r="245" spans="1:17" x14ac:dyDescent="0.2">
      <c r="A245" s="96">
        <v>144</v>
      </c>
      <c r="B245" s="72" t="s">
        <v>194</v>
      </c>
      <c r="C245" s="70" t="s">
        <v>195</v>
      </c>
      <c r="I245" s="64">
        <v>251.92255737167829</v>
      </c>
      <c r="J245" s="71">
        <v>302.3</v>
      </c>
      <c r="P245" s="10"/>
      <c r="Q245" s="10"/>
    </row>
    <row r="246" spans="1:17" x14ac:dyDescent="0.2">
      <c r="A246" s="96">
        <v>145</v>
      </c>
      <c r="B246" s="72" t="s">
        <v>156</v>
      </c>
      <c r="C246" s="70" t="s">
        <v>195</v>
      </c>
      <c r="I246" s="64">
        <v>446.72603985413457</v>
      </c>
      <c r="J246" s="71">
        <v>536.1</v>
      </c>
      <c r="P246" s="10"/>
      <c r="Q246" s="10"/>
    </row>
    <row r="247" spans="1:17" x14ac:dyDescent="0.2">
      <c r="A247" s="96">
        <v>146</v>
      </c>
      <c r="B247" s="72" t="s">
        <v>157</v>
      </c>
      <c r="C247" s="70" t="s">
        <v>195</v>
      </c>
      <c r="I247" s="64">
        <v>645.27094645597208</v>
      </c>
      <c r="J247" s="71">
        <v>774.3</v>
      </c>
      <c r="P247" s="10"/>
      <c r="Q247" s="10"/>
    </row>
    <row r="248" spans="1:17" x14ac:dyDescent="0.2">
      <c r="A248" s="96">
        <v>147</v>
      </c>
      <c r="B248" s="72" t="s">
        <v>158</v>
      </c>
      <c r="C248" s="70" t="s">
        <v>195</v>
      </c>
      <c r="I248" s="64">
        <v>992.72453300918767</v>
      </c>
      <c r="J248" s="71">
        <v>1191.3</v>
      </c>
      <c r="P248" s="10"/>
      <c r="Q248" s="10"/>
    </row>
    <row r="249" spans="1:17" x14ac:dyDescent="0.2">
      <c r="A249" s="96">
        <v>148</v>
      </c>
      <c r="B249" s="72" t="s">
        <v>175</v>
      </c>
      <c r="C249" s="70" t="s">
        <v>195</v>
      </c>
      <c r="I249" s="64">
        <v>1489.0867995137817</v>
      </c>
      <c r="J249" s="71">
        <v>1786.9</v>
      </c>
      <c r="P249" s="10"/>
      <c r="Q249" s="10"/>
    </row>
    <row r="250" spans="1:17" ht="13.15" customHeight="1" x14ac:dyDescent="0.2">
      <c r="A250" s="156">
        <v>149</v>
      </c>
      <c r="B250" s="177" t="s">
        <v>196</v>
      </c>
      <c r="C250" s="183" t="s">
        <v>197</v>
      </c>
      <c r="I250" s="181">
        <v>1080.8075035188231</v>
      </c>
      <c r="J250" s="164">
        <v>1297</v>
      </c>
      <c r="P250" s="10"/>
      <c r="Q250" s="10"/>
    </row>
    <row r="251" spans="1:17" ht="13.15" customHeight="1" x14ac:dyDescent="0.2">
      <c r="A251" s="157"/>
      <c r="B251" s="177"/>
      <c r="C251" s="183"/>
      <c r="I251" s="182"/>
      <c r="J251" s="165"/>
      <c r="P251" s="10"/>
      <c r="Q251" s="10"/>
    </row>
    <row r="252" spans="1:17" ht="13.15" customHeight="1" x14ac:dyDescent="0.2">
      <c r="A252" s="156">
        <v>150</v>
      </c>
      <c r="B252" s="177" t="s">
        <v>156</v>
      </c>
      <c r="C252" s="183" t="s">
        <v>197</v>
      </c>
      <c r="I252" s="181">
        <v>1711.278547238137</v>
      </c>
      <c r="J252" s="164">
        <v>2053.5</v>
      </c>
      <c r="P252" s="10"/>
      <c r="Q252" s="10"/>
    </row>
    <row r="253" spans="1:17" ht="13.15" customHeight="1" x14ac:dyDescent="0.2">
      <c r="A253" s="157"/>
      <c r="B253" s="177"/>
      <c r="C253" s="183"/>
      <c r="I253" s="182"/>
      <c r="J253" s="165"/>
      <c r="P253" s="10"/>
      <c r="Q253" s="10"/>
    </row>
    <row r="254" spans="1:17" ht="13.15" customHeight="1" x14ac:dyDescent="0.2">
      <c r="A254" s="156">
        <v>151</v>
      </c>
      <c r="B254" s="177" t="s">
        <v>157</v>
      </c>
      <c r="C254" s="183" t="s">
        <v>197</v>
      </c>
      <c r="I254" s="181">
        <v>2774.0725923649798</v>
      </c>
      <c r="J254" s="164">
        <v>3328.9</v>
      </c>
      <c r="P254" s="10"/>
      <c r="Q254" s="10"/>
    </row>
    <row r="255" spans="1:17" ht="13.15" customHeight="1" x14ac:dyDescent="0.2">
      <c r="A255" s="157"/>
      <c r="B255" s="177"/>
      <c r="C255" s="183"/>
      <c r="I255" s="182"/>
      <c r="J255" s="165"/>
      <c r="P255" s="10"/>
      <c r="Q255" s="10"/>
    </row>
    <row r="256" spans="1:17" ht="13.15" customHeight="1" x14ac:dyDescent="0.2">
      <c r="A256" s="156">
        <v>152</v>
      </c>
      <c r="B256" s="177" t="s">
        <v>158</v>
      </c>
      <c r="C256" s="183" t="s">
        <v>197</v>
      </c>
      <c r="I256" s="181">
        <v>3602.6916783960778</v>
      </c>
      <c r="J256" s="164">
        <v>4323.2</v>
      </c>
      <c r="P256" s="10"/>
      <c r="Q256" s="10"/>
    </row>
    <row r="257" spans="1:17" ht="13.15" customHeight="1" x14ac:dyDescent="0.2">
      <c r="A257" s="157"/>
      <c r="B257" s="177"/>
      <c r="C257" s="183"/>
      <c r="I257" s="182"/>
      <c r="J257" s="165"/>
      <c r="P257" s="10"/>
      <c r="Q257" s="10"/>
    </row>
    <row r="258" spans="1:17" ht="13.15" customHeight="1" x14ac:dyDescent="0.2">
      <c r="A258" s="156">
        <v>153</v>
      </c>
      <c r="B258" s="177" t="s">
        <v>175</v>
      </c>
      <c r="C258" s="183" t="s">
        <v>197</v>
      </c>
      <c r="I258" s="181">
        <v>7266.0040569462199</v>
      </c>
      <c r="J258" s="164">
        <v>8719.2000000000007</v>
      </c>
      <c r="P258" s="10"/>
      <c r="Q258" s="10"/>
    </row>
    <row r="259" spans="1:17" ht="13.15" customHeight="1" x14ac:dyDescent="0.2">
      <c r="A259" s="157"/>
      <c r="B259" s="177"/>
      <c r="C259" s="183"/>
      <c r="I259" s="182"/>
      <c r="J259" s="165"/>
      <c r="P259" s="10"/>
      <c r="Q259" s="10"/>
    </row>
    <row r="260" spans="1:17" ht="13.15" customHeight="1" x14ac:dyDescent="0.2">
      <c r="A260" s="156">
        <v>154</v>
      </c>
      <c r="B260" s="177" t="s">
        <v>198</v>
      </c>
      <c r="C260" s="183" t="s">
        <v>199</v>
      </c>
      <c r="I260" s="181">
        <v>1576.1776092982841</v>
      </c>
      <c r="J260" s="164">
        <v>1891.4</v>
      </c>
      <c r="P260" s="10"/>
      <c r="Q260" s="10"/>
    </row>
    <row r="261" spans="1:17" ht="13.15" customHeight="1" x14ac:dyDescent="0.2">
      <c r="A261" s="157"/>
      <c r="B261" s="177"/>
      <c r="C261" s="183"/>
      <c r="I261" s="182"/>
      <c r="J261" s="165"/>
      <c r="P261" s="10"/>
      <c r="Q261" s="10"/>
    </row>
    <row r="262" spans="1:17" ht="13.15" customHeight="1" x14ac:dyDescent="0.2">
      <c r="A262" s="156">
        <v>155</v>
      </c>
      <c r="B262" s="177" t="s">
        <v>200</v>
      </c>
      <c r="C262" s="183" t="s">
        <v>199</v>
      </c>
      <c r="I262" s="181">
        <v>2341.7495909574504</v>
      </c>
      <c r="J262" s="164">
        <v>2810.1</v>
      </c>
      <c r="P262" s="10"/>
      <c r="Q262" s="10"/>
    </row>
    <row r="263" spans="1:17" ht="13.15" customHeight="1" x14ac:dyDescent="0.2">
      <c r="A263" s="157"/>
      <c r="B263" s="177"/>
      <c r="C263" s="183"/>
      <c r="I263" s="182"/>
      <c r="J263" s="165"/>
      <c r="P263" s="10"/>
      <c r="Q263" s="10"/>
    </row>
    <row r="264" spans="1:17" ht="13.15" customHeight="1" x14ac:dyDescent="0.2">
      <c r="A264" s="156">
        <v>156</v>
      </c>
      <c r="B264" s="177" t="s">
        <v>201</v>
      </c>
      <c r="C264" s="183" t="s">
        <v>199</v>
      </c>
      <c r="I264" s="181">
        <v>1125.8411494987743</v>
      </c>
      <c r="J264" s="164">
        <v>1351</v>
      </c>
      <c r="P264" s="10"/>
      <c r="Q264" s="10"/>
    </row>
    <row r="265" spans="1:17" ht="13.15" customHeight="1" x14ac:dyDescent="0.2">
      <c r="A265" s="157"/>
      <c r="B265" s="177"/>
      <c r="C265" s="183"/>
      <c r="I265" s="182"/>
      <c r="J265" s="165"/>
      <c r="P265" s="10"/>
      <c r="Q265" s="10"/>
    </row>
    <row r="266" spans="1:17" ht="13.15" customHeight="1" x14ac:dyDescent="0.2">
      <c r="A266" s="156">
        <v>157</v>
      </c>
      <c r="B266" s="177" t="s">
        <v>202</v>
      </c>
      <c r="C266" s="183" t="s">
        <v>199</v>
      </c>
      <c r="I266" s="181">
        <v>3027.1449660279659</v>
      </c>
      <c r="J266" s="164">
        <v>3632.6</v>
      </c>
      <c r="P266" s="10"/>
      <c r="Q266" s="10"/>
    </row>
    <row r="267" spans="1:17" ht="13.15" customHeight="1" x14ac:dyDescent="0.2">
      <c r="A267" s="157"/>
      <c r="B267" s="177"/>
      <c r="C267" s="183"/>
      <c r="I267" s="182"/>
      <c r="J267" s="165"/>
      <c r="P267" s="10"/>
      <c r="Q267" s="10"/>
    </row>
    <row r="268" spans="1:17" ht="13.15" customHeight="1" x14ac:dyDescent="0.2">
      <c r="A268" s="156">
        <v>158</v>
      </c>
      <c r="B268" s="177" t="s">
        <v>200</v>
      </c>
      <c r="C268" s="183" t="s">
        <v>199</v>
      </c>
      <c r="I268" s="181">
        <v>3892.5021733640469</v>
      </c>
      <c r="J268" s="164">
        <v>4671</v>
      </c>
      <c r="P268" s="10"/>
      <c r="Q268" s="10"/>
    </row>
    <row r="269" spans="1:17" ht="13.15" customHeight="1" x14ac:dyDescent="0.2">
      <c r="A269" s="157"/>
      <c r="B269" s="177"/>
      <c r="C269" s="183"/>
      <c r="I269" s="182"/>
      <c r="J269" s="165"/>
      <c r="P269" s="10"/>
      <c r="Q269" s="10"/>
    </row>
    <row r="270" spans="1:17" ht="13.15" customHeight="1" x14ac:dyDescent="0.2">
      <c r="A270" s="173">
        <v>159</v>
      </c>
      <c r="B270" s="177" t="s">
        <v>203</v>
      </c>
      <c r="C270" s="183" t="s">
        <v>199</v>
      </c>
      <c r="I270" s="181">
        <v>1801.3458391980389</v>
      </c>
      <c r="J270" s="164">
        <v>2161.6</v>
      </c>
      <c r="P270" s="10"/>
      <c r="Q270" s="10"/>
    </row>
    <row r="271" spans="1:17" ht="13.15" customHeight="1" x14ac:dyDescent="0.2">
      <c r="A271" s="173"/>
      <c r="B271" s="177"/>
      <c r="C271" s="183"/>
      <c r="I271" s="182"/>
      <c r="J271" s="165"/>
      <c r="P271" s="10"/>
      <c r="Q271" s="10"/>
    </row>
    <row r="272" spans="1:17" x14ac:dyDescent="0.2">
      <c r="A272" s="96">
        <v>160</v>
      </c>
      <c r="B272" s="72" t="s">
        <v>204</v>
      </c>
      <c r="C272" s="70" t="s">
        <v>199</v>
      </c>
      <c r="I272" s="64">
        <v>1155.1225210649986</v>
      </c>
      <c r="J272" s="71">
        <v>1386.1</v>
      </c>
      <c r="P272" s="10"/>
      <c r="Q272" s="10"/>
    </row>
    <row r="273" spans="1:17" ht="13.15" customHeight="1" x14ac:dyDescent="0.2">
      <c r="A273" s="174">
        <v>161</v>
      </c>
      <c r="B273" s="177" t="s">
        <v>205</v>
      </c>
      <c r="C273" s="183" t="s">
        <v>189</v>
      </c>
      <c r="I273" s="181">
        <v>202.79753125568556</v>
      </c>
      <c r="J273" s="164">
        <v>243.4</v>
      </c>
      <c r="P273" s="10"/>
      <c r="Q273" s="10"/>
    </row>
    <row r="274" spans="1:17" ht="13.15" customHeight="1" x14ac:dyDescent="0.2">
      <c r="A274" s="175"/>
      <c r="B274" s="177"/>
      <c r="C274" s="183"/>
      <c r="I274" s="182"/>
      <c r="J274" s="165"/>
      <c r="P274" s="10"/>
      <c r="Q274" s="10"/>
    </row>
    <row r="275" spans="1:17" ht="13.15" customHeight="1" x14ac:dyDescent="0.2">
      <c r="A275" s="174">
        <v>162</v>
      </c>
      <c r="B275" s="177" t="s">
        <v>206</v>
      </c>
      <c r="C275" s="183" t="s">
        <v>189</v>
      </c>
      <c r="I275" s="181">
        <v>405.59506251137111</v>
      </c>
      <c r="J275" s="164">
        <v>486.7</v>
      </c>
      <c r="P275" s="10"/>
      <c r="Q275" s="10"/>
    </row>
    <row r="276" spans="1:17" ht="13.15" customHeight="1" x14ac:dyDescent="0.2">
      <c r="A276" s="175"/>
      <c r="B276" s="177"/>
      <c r="C276" s="183"/>
      <c r="I276" s="182"/>
      <c r="J276" s="165"/>
      <c r="P276" s="10"/>
      <c r="Q276" s="10"/>
    </row>
    <row r="277" spans="1:17" x14ac:dyDescent="0.2">
      <c r="A277" s="96">
        <v>163</v>
      </c>
      <c r="B277" s="72" t="s">
        <v>207</v>
      </c>
      <c r="C277" s="70" t="s">
        <v>208</v>
      </c>
      <c r="I277" s="64">
        <v>716.1759630602993</v>
      </c>
      <c r="J277" s="71">
        <v>859.4</v>
      </c>
      <c r="P277" s="10"/>
      <c r="Q277" s="10"/>
    </row>
    <row r="278" spans="1:17" x14ac:dyDescent="0.2">
      <c r="A278" s="96">
        <v>164</v>
      </c>
      <c r="B278" s="72" t="s">
        <v>209</v>
      </c>
      <c r="C278" s="70" t="s">
        <v>208</v>
      </c>
      <c r="I278" s="64">
        <v>1108.9176202223987</v>
      </c>
      <c r="J278" s="71">
        <v>1330.7</v>
      </c>
      <c r="P278" s="10"/>
      <c r="Q278" s="10"/>
    </row>
    <row r="279" spans="1:17" x14ac:dyDescent="0.2">
      <c r="A279" s="96">
        <v>165</v>
      </c>
      <c r="B279" s="72" t="s">
        <v>210</v>
      </c>
      <c r="C279" s="70" t="s">
        <v>208</v>
      </c>
      <c r="I279" s="64">
        <v>1540.1633614199982</v>
      </c>
      <c r="J279" s="71">
        <v>1848.2</v>
      </c>
      <c r="P279" s="10"/>
      <c r="Q279" s="10"/>
    </row>
    <row r="280" spans="1:17" x14ac:dyDescent="0.2">
      <c r="A280" s="96">
        <v>166</v>
      </c>
      <c r="B280" s="72" t="s">
        <v>211</v>
      </c>
      <c r="C280" s="70" t="s">
        <v>208</v>
      </c>
      <c r="I280" s="64">
        <v>2002.2123698459977</v>
      </c>
      <c r="J280" s="71">
        <v>2402.6999999999998</v>
      </c>
      <c r="P280" s="10"/>
      <c r="Q280" s="10"/>
    </row>
    <row r="281" spans="1:17" x14ac:dyDescent="0.2">
      <c r="A281" s="96">
        <v>167</v>
      </c>
      <c r="B281" s="72" t="s">
        <v>212</v>
      </c>
      <c r="C281" s="70" t="s">
        <v>208</v>
      </c>
      <c r="I281" s="64">
        <v>2387.2532102009977</v>
      </c>
      <c r="J281" s="71">
        <v>2864.7</v>
      </c>
      <c r="P281" s="10"/>
      <c r="Q281" s="10"/>
    </row>
    <row r="282" spans="1:17" x14ac:dyDescent="0.2">
      <c r="A282" s="96">
        <v>168</v>
      </c>
      <c r="B282" s="72" t="s">
        <v>213</v>
      </c>
      <c r="C282" s="70" t="s">
        <v>208</v>
      </c>
      <c r="I282" s="64">
        <v>2984.0665127512466</v>
      </c>
      <c r="J282" s="71">
        <v>3580.9</v>
      </c>
      <c r="P282" s="10"/>
      <c r="Q282" s="10"/>
    </row>
    <row r="283" spans="1:17" x14ac:dyDescent="0.2">
      <c r="A283" s="96">
        <v>169</v>
      </c>
      <c r="B283" s="72" t="s">
        <v>214</v>
      </c>
      <c r="C283" s="70" t="s">
        <v>208</v>
      </c>
      <c r="I283" s="64">
        <v>3465.3675631949964</v>
      </c>
      <c r="J283" s="71">
        <v>4158.3999999999996</v>
      </c>
      <c r="P283" s="10"/>
      <c r="Q283" s="10"/>
    </row>
    <row r="284" spans="1:17" x14ac:dyDescent="0.2">
      <c r="A284" s="96">
        <v>170</v>
      </c>
      <c r="B284" s="72" t="s">
        <v>215</v>
      </c>
      <c r="C284" s="70" t="s">
        <v>208</v>
      </c>
      <c r="I284" s="64">
        <v>577.56126053249932</v>
      </c>
      <c r="J284" s="71">
        <v>693.1</v>
      </c>
      <c r="P284" s="10"/>
      <c r="Q284" s="10"/>
    </row>
    <row r="285" spans="1:17" x14ac:dyDescent="0.2">
      <c r="A285" s="96">
        <v>171</v>
      </c>
      <c r="B285" s="72" t="s">
        <v>209</v>
      </c>
      <c r="C285" s="70" t="s">
        <v>208</v>
      </c>
      <c r="I285" s="64">
        <v>770.08168070999909</v>
      </c>
      <c r="J285" s="71">
        <v>924.1</v>
      </c>
      <c r="P285" s="10"/>
      <c r="Q285" s="10"/>
    </row>
    <row r="286" spans="1:17" x14ac:dyDescent="0.2">
      <c r="A286" s="96">
        <v>172</v>
      </c>
      <c r="B286" s="72" t="s">
        <v>210</v>
      </c>
      <c r="C286" s="70" t="s">
        <v>208</v>
      </c>
      <c r="I286" s="64">
        <v>1058.8623109762489</v>
      </c>
      <c r="J286" s="71">
        <v>1270.5999999999999</v>
      </c>
      <c r="P286" s="10"/>
      <c r="Q286" s="10"/>
    </row>
    <row r="287" spans="1:17" x14ac:dyDescent="0.2">
      <c r="A287" s="96">
        <v>173</v>
      </c>
      <c r="B287" s="72" t="s">
        <v>211</v>
      </c>
      <c r="C287" s="70" t="s">
        <v>208</v>
      </c>
      <c r="I287" s="64">
        <v>1463.1551933489982</v>
      </c>
      <c r="J287" s="71">
        <v>1755.8</v>
      </c>
      <c r="P287" s="10"/>
      <c r="Q287" s="10"/>
    </row>
    <row r="288" spans="1:17" x14ac:dyDescent="0.2">
      <c r="A288" s="96">
        <v>174</v>
      </c>
      <c r="B288" s="72" t="s">
        <v>212</v>
      </c>
      <c r="C288" s="70" t="s">
        <v>208</v>
      </c>
      <c r="I288" s="64">
        <v>2117.7246219524977</v>
      </c>
      <c r="J288" s="71">
        <v>2541.3000000000002</v>
      </c>
      <c r="P288" s="10"/>
      <c r="Q288" s="10"/>
    </row>
    <row r="289" spans="1:17" ht="13.15" customHeight="1" x14ac:dyDescent="0.2">
      <c r="A289" s="174">
        <v>175</v>
      </c>
      <c r="B289" s="177" t="s">
        <v>216</v>
      </c>
      <c r="C289" s="183" t="s">
        <v>217</v>
      </c>
      <c r="I289" s="181">
        <v>1936.4467771378916</v>
      </c>
      <c r="J289" s="164">
        <v>2323.6999999999998</v>
      </c>
      <c r="P289" s="10"/>
      <c r="Q289" s="10"/>
    </row>
    <row r="290" spans="1:17" ht="13.15" customHeight="1" x14ac:dyDescent="0.2">
      <c r="A290" s="175"/>
      <c r="B290" s="177"/>
      <c r="C290" s="183"/>
      <c r="I290" s="182"/>
      <c r="J290" s="165"/>
      <c r="P290" s="10"/>
      <c r="Q290" s="10"/>
    </row>
    <row r="291" spans="1:17" ht="13.15" customHeight="1" x14ac:dyDescent="0.2">
      <c r="A291" s="174">
        <v>176</v>
      </c>
      <c r="B291" s="177" t="s">
        <v>218</v>
      </c>
      <c r="C291" s="183" t="s">
        <v>219</v>
      </c>
      <c r="I291" s="181">
        <v>2251.6822989975485</v>
      </c>
      <c r="J291" s="164">
        <v>2702</v>
      </c>
      <c r="P291" s="10"/>
      <c r="Q291" s="10"/>
    </row>
    <row r="292" spans="1:17" ht="13.15" customHeight="1" x14ac:dyDescent="0.2">
      <c r="A292" s="175"/>
      <c r="B292" s="177"/>
      <c r="C292" s="183"/>
      <c r="I292" s="182"/>
      <c r="J292" s="165"/>
      <c r="P292" s="10"/>
      <c r="Q292" s="10"/>
    </row>
    <row r="293" spans="1:17" ht="13.15" customHeight="1" x14ac:dyDescent="0.2">
      <c r="A293" s="174">
        <v>177</v>
      </c>
      <c r="B293" s="177" t="s">
        <v>220</v>
      </c>
      <c r="C293" s="183" t="s">
        <v>221</v>
      </c>
      <c r="I293" s="181">
        <v>3152.3552185965682</v>
      </c>
      <c r="J293" s="164">
        <v>3782.8</v>
      </c>
      <c r="P293" s="10"/>
      <c r="Q293" s="10"/>
    </row>
    <row r="294" spans="1:17" ht="13.15" customHeight="1" x14ac:dyDescent="0.2">
      <c r="A294" s="175"/>
      <c r="B294" s="177"/>
      <c r="C294" s="183"/>
      <c r="I294" s="182"/>
      <c r="J294" s="165"/>
      <c r="P294" s="10"/>
      <c r="Q294" s="10"/>
    </row>
    <row r="295" spans="1:17" ht="13.15" customHeight="1" x14ac:dyDescent="0.2">
      <c r="A295" s="174">
        <v>178</v>
      </c>
      <c r="B295" s="177" t="s">
        <v>222</v>
      </c>
      <c r="C295" s="183" t="s">
        <v>223</v>
      </c>
      <c r="I295" s="181">
        <v>1080.8075035188231</v>
      </c>
      <c r="J295" s="164">
        <v>1297</v>
      </c>
      <c r="P295" s="10"/>
      <c r="Q295" s="10"/>
    </row>
    <row r="296" spans="1:17" ht="13.15" customHeight="1" x14ac:dyDescent="0.2">
      <c r="A296" s="175"/>
      <c r="B296" s="177"/>
      <c r="C296" s="183"/>
      <c r="I296" s="182"/>
      <c r="J296" s="165"/>
      <c r="P296" s="10"/>
      <c r="Q296" s="10"/>
    </row>
    <row r="297" spans="1:17" ht="13.15" customHeight="1" x14ac:dyDescent="0.2">
      <c r="A297" s="174">
        <v>179</v>
      </c>
      <c r="B297" s="177" t="s">
        <v>224</v>
      </c>
      <c r="C297" s="183" t="s">
        <v>223</v>
      </c>
      <c r="I297" s="181">
        <v>1621.2112552782353</v>
      </c>
      <c r="J297" s="164">
        <v>1945.5</v>
      </c>
      <c r="P297" s="10"/>
      <c r="Q297" s="10"/>
    </row>
    <row r="298" spans="1:17" ht="13.15" customHeight="1" x14ac:dyDescent="0.2">
      <c r="A298" s="175"/>
      <c r="B298" s="177"/>
      <c r="C298" s="183"/>
      <c r="I298" s="182"/>
      <c r="J298" s="165"/>
      <c r="P298" s="10"/>
      <c r="Q298" s="10"/>
    </row>
    <row r="299" spans="1:17" ht="13.15" customHeight="1" x14ac:dyDescent="0.2">
      <c r="A299" s="174">
        <v>180</v>
      </c>
      <c r="B299" s="177" t="s">
        <v>225</v>
      </c>
      <c r="C299" s="183" t="s">
        <v>223</v>
      </c>
      <c r="I299" s="181">
        <v>2593.9380084451759</v>
      </c>
      <c r="J299" s="164">
        <v>3112.7</v>
      </c>
      <c r="P299" s="10"/>
      <c r="Q299" s="10"/>
    </row>
    <row r="300" spans="1:17" ht="13.15" customHeight="1" x14ac:dyDescent="0.2">
      <c r="A300" s="175"/>
      <c r="B300" s="177"/>
      <c r="C300" s="183"/>
      <c r="I300" s="182"/>
      <c r="J300" s="165"/>
      <c r="P300" s="10"/>
      <c r="Q300" s="10"/>
    </row>
    <row r="301" spans="1:17" ht="13.15" customHeight="1" x14ac:dyDescent="0.2">
      <c r="A301" s="174">
        <v>181</v>
      </c>
      <c r="B301" s="177" t="s">
        <v>226</v>
      </c>
      <c r="C301" s="183" t="s">
        <v>223</v>
      </c>
      <c r="I301" s="181">
        <v>3242.4225105564706</v>
      </c>
      <c r="J301" s="164">
        <v>3890.9</v>
      </c>
      <c r="P301" s="10"/>
      <c r="Q301" s="10"/>
    </row>
    <row r="302" spans="1:17" ht="13.15" customHeight="1" x14ac:dyDescent="0.2">
      <c r="A302" s="175"/>
      <c r="B302" s="177"/>
      <c r="C302" s="183"/>
      <c r="I302" s="182"/>
      <c r="J302" s="165"/>
      <c r="P302" s="10"/>
      <c r="Q302" s="10"/>
    </row>
    <row r="303" spans="1:17" ht="13.15" customHeight="1" x14ac:dyDescent="0.2">
      <c r="A303" s="174">
        <v>182</v>
      </c>
      <c r="B303" s="177" t="s">
        <v>159</v>
      </c>
      <c r="C303" s="183" t="s">
        <v>223</v>
      </c>
      <c r="I303" s="181">
        <v>5605.2031296442283</v>
      </c>
      <c r="J303" s="164">
        <v>6726.2</v>
      </c>
      <c r="P303" s="10"/>
      <c r="Q303" s="10"/>
    </row>
    <row r="304" spans="1:17" ht="13.15" customHeight="1" x14ac:dyDescent="0.2">
      <c r="A304" s="175"/>
      <c r="B304" s="177"/>
      <c r="C304" s="183"/>
      <c r="I304" s="182"/>
      <c r="J304" s="165"/>
      <c r="P304" s="10"/>
      <c r="Q304" s="10"/>
    </row>
    <row r="305" spans="1:17" ht="13.15" customHeight="1" x14ac:dyDescent="0.2">
      <c r="A305" s="174">
        <v>183</v>
      </c>
      <c r="B305" s="177" t="s">
        <v>160</v>
      </c>
      <c r="C305" s="183" t="s">
        <v>223</v>
      </c>
      <c r="I305" s="181">
        <v>7006.5039120552847</v>
      </c>
      <c r="J305" s="164">
        <v>8407.7999999999993</v>
      </c>
      <c r="P305" s="10"/>
      <c r="Q305" s="10"/>
    </row>
    <row r="306" spans="1:17" ht="13.15" customHeight="1" x14ac:dyDescent="0.2">
      <c r="A306" s="175"/>
      <c r="B306" s="177"/>
      <c r="C306" s="183"/>
      <c r="I306" s="182"/>
      <c r="J306" s="165"/>
      <c r="P306" s="10"/>
      <c r="Q306" s="10"/>
    </row>
    <row r="307" spans="1:17" ht="13.15" customHeight="1" x14ac:dyDescent="0.2">
      <c r="A307" s="174">
        <v>184</v>
      </c>
      <c r="B307" s="177" t="s">
        <v>227</v>
      </c>
      <c r="C307" s="183" t="s">
        <v>228</v>
      </c>
      <c r="I307" s="181">
        <v>1784.6182750500329</v>
      </c>
      <c r="J307" s="164">
        <v>2141.5</v>
      </c>
      <c r="P307" s="10"/>
      <c r="Q307" s="10"/>
    </row>
    <row r="308" spans="1:17" ht="13.15" customHeight="1" x14ac:dyDescent="0.2">
      <c r="A308" s="175"/>
      <c r="B308" s="177"/>
      <c r="C308" s="183"/>
      <c r="I308" s="182"/>
      <c r="J308" s="165"/>
      <c r="P308" s="10"/>
      <c r="Q308" s="10"/>
    </row>
    <row r="309" spans="1:17" ht="13.15" customHeight="1" x14ac:dyDescent="0.2">
      <c r="A309" s="174">
        <v>185</v>
      </c>
      <c r="B309" s="177" t="s">
        <v>229</v>
      </c>
      <c r="C309" s="183" t="s">
        <v>228</v>
      </c>
      <c r="I309" s="181">
        <v>3082.5224750864199</v>
      </c>
      <c r="J309" s="164">
        <v>3699</v>
      </c>
      <c r="P309" s="10"/>
      <c r="Q309" s="10"/>
    </row>
    <row r="310" spans="1:17" ht="13.15" customHeight="1" x14ac:dyDescent="0.2">
      <c r="A310" s="175"/>
      <c r="B310" s="177"/>
      <c r="C310" s="183"/>
      <c r="I310" s="182"/>
      <c r="J310" s="165"/>
      <c r="P310" s="10"/>
      <c r="Q310" s="10"/>
    </row>
    <row r="311" spans="1:17" ht="13.15" customHeight="1" x14ac:dyDescent="0.2">
      <c r="A311" s="174">
        <v>186</v>
      </c>
      <c r="B311" s="177" t="s">
        <v>211</v>
      </c>
      <c r="C311" s="183" t="s">
        <v>228</v>
      </c>
      <c r="I311" s="181">
        <v>6083.9259376705659</v>
      </c>
      <c r="J311" s="164">
        <v>7300.7</v>
      </c>
      <c r="P311" s="10"/>
      <c r="Q311" s="10"/>
    </row>
    <row r="312" spans="1:17" ht="13.15" customHeight="1" x14ac:dyDescent="0.2">
      <c r="A312" s="175"/>
      <c r="B312" s="177"/>
      <c r="C312" s="183"/>
      <c r="I312" s="182"/>
      <c r="J312" s="165"/>
      <c r="P312" s="10"/>
      <c r="Q312" s="10"/>
    </row>
    <row r="313" spans="1:17" ht="25.5" x14ac:dyDescent="0.2">
      <c r="A313" s="96">
        <v>187</v>
      </c>
      <c r="B313" s="72" t="s">
        <v>230</v>
      </c>
      <c r="C313" s="70" t="s">
        <v>189</v>
      </c>
      <c r="I313" s="64">
        <v>654.5694286034992</v>
      </c>
      <c r="J313" s="71">
        <v>785.5</v>
      </c>
      <c r="P313" s="10"/>
      <c r="Q313" s="10"/>
    </row>
    <row r="314" spans="1:17" x14ac:dyDescent="0.2">
      <c r="A314" s="96">
        <v>188</v>
      </c>
      <c r="B314" s="72" t="s">
        <v>157</v>
      </c>
      <c r="C314" s="70" t="s">
        <v>189</v>
      </c>
      <c r="I314" s="64">
        <v>847.08984878099909</v>
      </c>
      <c r="J314" s="71">
        <v>1016.5</v>
      </c>
      <c r="P314" s="10"/>
      <c r="Q314" s="10"/>
    </row>
    <row r="315" spans="1:17" x14ac:dyDescent="0.2">
      <c r="A315" s="96">
        <v>189</v>
      </c>
      <c r="B315" s="72" t="s">
        <v>158</v>
      </c>
      <c r="C315" s="70" t="s">
        <v>189</v>
      </c>
      <c r="I315" s="64">
        <v>1039.6102689584989</v>
      </c>
      <c r="J315" s="71">
        <v>1247.5</v>
      </c>
      <c r="P315" s="10"/>
      <c r="Q315" s="10"/>
    </row>
    <row r="316" spans="1:17" x14ac:dyDescent="0.2">
      <c r="A316" s="96">
        <v>190</v>
      </c>
      <c r="B316" s="72" t="s">
        <v>159</v>
      </c>
      <c r="C316" s="70" t="s">
        <v>189</v>
      </c>
      <c r="I316" s="64">
        <v>1232.1306891359989</v>
      </c>
      <c r="J316" s="71">
        <v>1478.6</v>
      </c>
      <c r="P316" s="10"/>
      <c r="Q316" s="10"/>
    </row>
    <row r="317" spans="1:17" x14ac:dyDescent="0.2">
      <c r="A317" s="96">
        <v>191</v>
      </c>
      <c r="B317" s="72" t="s">
        <v>160</v>
      </c>
      <c r="C317" s="70" t="s">
        <v>189</v>
      </c>
      <c r="I317" s="64">
        <v>1232.1306891359989</v>
      </c>
      <c r="J317" s="71">
        <v>1478.6</v>
      </c>
      <c r="P317" s="10"/>
      <c r="Q317" s="10"/>
    </row>
    <row r="318" spans="1:17" ht="13.15" customHeight="1" x14ac:dyDescent="0.2">
      <c r="A318" s="174">
        <v>192</v>
      </c>
      <c r="B318" s="177" t="s">
        <v>231</v>
      </c>
      <c r="C318" s="183" t="s">
        <v>232</v>
      </c>
      <c r="I318" s="181">
        <v>202.79753125568556</v>
      </c>
      <c r="J318" s="164">
        <v>243.4</v>
      </c>
      <c r="P318" s="10"/>
      <c r="Q318" s="10"/>
    </row>
    <row r="319" spans="1:17" ht="13.15" customHeight="1" x14ac:dyDescent="0.2">
      <c r="A319" s="175"/>
      <c r="B319" s="177"/>
      <c r="C319" s="183"/>
      <c r="I319" s="182"/>
      <c r="J319" s="165"/>
      <c r="P319" s="10"/>
      <c r="Q319" s="10"/>
    </row>
    <row r="320" spans="1:17" ht="13.15" customHeight="1" x14ac:dyDescent="0.2">
      <c r="A320" s="174">
        <v>193</v>
      </c>
      <c r="B320" s="177" t="s">
        <v>233</v>
      </c>
      <c r="C320" s="183" t="s">
        <v>232</v>
      </c>
      <c r="I320" s="181">
        <v>811.19012502274222</v>
      </c>
      <c r="J320" s="164">
        <v>973.4</v>
      </c>
      <c r="P320" s="10"/>
      <c r="Q320" s="10"/>
    </row>
    <row r="321" spans="1:17" ht="13.15" customHeight="1" x14ac:dyDescent="0.2">
      <c r="A321" s="175"/>
      <c r="B321" s="177"/>
      <c r="C321" s="183"/>
      <c r="I321" s="182"/>
      <c r="J321" s="165"/>
      <c r="P321" s="10"/>
      <c r="Q321" s="10"/>
    </row>
    <row r="322" spans="1:17" ht="13.15" customHeight="1" x14ac:dyDescent="0.2">
      <c r="A322" s="174">
        <v>194</v>
      </c>
      <c r="B322" s="177" t="s">
        <v>234</v>
      </c>
      <c r="C322" s="183" t="s">
        <v>232</v>
      </c>
      <c r="I322" s="181">
        <v>147.33465565452275</v>
      </c>
      <c r="J322" s="164">
        <v>176.8</v>
      </c>
      <c r="P322" s="10"/>
      <c r="Q322" s="10"/>
    </row>
    <row r="323" spans="1:17" ht="13.15" customHeight="1" x14ac:dyDescent="0.2">
      <c r="A323" s="175"/>
      <c r="B323" s="177"/>
      <c r="C323" s="183"/>
      <c r="I323" s="182"/>
      <c r="J323" s="165"/>
      <c r="P323" s="10"/>
      <c r="Q323" s="10"/>
    </row>
    <row r="324" spans="1:17" ht="13.15" customHeight="1" x14ac:dyDescent="0.2">
      <c r="A324" s="174">
        <v>195</v>
      </c>
      <c r="B324" s="177" t="s">
        <v>156</v>
      </c>
      <c r="C324" s="183" t="s">
        <v>232</v>
      </c>
      <c r="I324" s="181">
        <v>184.16831956815335</v>
      </c>
      <c r="J324" s="164">
        <v>221</v>
      </c>
      <c r="P324" s="10"/>
      <c r="Q324" s="10"/>
    </row>
    <row r="325" spans="1:17" ht="13.15" customHeight="1" x14ac:dyDescent="0.2">
      <c r="A325" s="175"/>
      <c r="B325" s="177"/>
      <c r="C325" s="183"/>
      <c r="I325" s="182"/>
      <c r="J325" s="165"/>
      <c r="P325" s="10"/>
      <c r="Q325" s="10"/>
    </row>
    <row r="326" spans="1:17" ht="13.15" customHeight="1" x14ac:dyDescent="0.2">
      <c r="A326" s="174">
        <v>196</v>
      </c>
      <c r="B326" s="177" t="s">
        <v>157</v>
      </c>
      <c r="C326" s="183" t="s">
        <v>232</v>
      </c>
      <c r="I326" s="181">
        <v>283.91654375795974</v>
      </c>
      <c r="J326" s="164">
        <v>340.7</v>
      </c>
      <c r="P326" s="10"/>
      <c r="Q326" s="10"/>
    </row>
    <row r="327" spans="1:17" ht="13.15" customHeight="1" x14ac:dyDescent="0.2">
      <c r="A327" s="175"/>
      <c r="B327" s="177"/>
      <c r="C327" s="183"/>
      <c r="I327" s="182"/>
      <c r="J327" s="165"/>
      <c r="P327" s="10"/>
      <c r="Q327" s="10"/>
    </row>
    <row r="328" spans="1:17" ht="13.15" customHeight="1" x14ac:dyDescent="0.2">
      <c r="A328" s="174">
        <v>197</v>
      </c>
      <c r="B328" s="177" t="s">
        <v>200</v>
      </c>
      <c r="C328" s="183" t="s">
        <v>232</v>
      </c>
      <c r="I328" s="181">
        <v>567.83308751591949</v>
      </c>
      <c r="J328" s="164">
        <v>681.4</v>
      </c>
      <c r="P328" s="10"/>
      <c r="Q328" s="10"/>
    </row>
    <row r="329" spans="1:17" ht="13.15" customHeight="1" x14ac:dyDescent="0.2">
      <c r="A329" s="175"/>
      <c r="B329" s="177"/>
      <c r="C329" s="183"/>
      <c r="I329" s="182"/>
      <c r="J329" s="165"/>
      <c r="P329" s="10"/>
      <c r="Q329" s="10"/>
    </row>
    <row r="330" spans="1:17" ht="25.5" x14ac:dyDescent="0.2">
      <c r="A330" s="95">
        <v>198</v>
      </c>
      <c r="B330" s="72" t="s">
        <v>235</v>
      </c>
      <c r="C330" s="70" t="s">
        <v>189</v>
      </c>
      <c r="I330" s="64">
        <v>96.260210088749886</v>
      </c>
      <c r="J330" s="71">
        <v>115.5</v>
      </c>
      <c r="P330" s="10"/>
      <c r="Q330" s="10"/>
    </row>
    <row r="331" spans="1:17" ht="13.15" customHeight="1" x14ac:dyDescent="0.2">
      <c r="A331" s="173">
        <v>199</v>
      </c>
      <c r="B331" s="177" t="s">
        <v>236</v>
      </c>
      <c r="C331" s="183" t="s">
        <v>232</v>
      </c>
      <c r="I331" s="181">
        <v>1224.9151706546666</v>
      </c>
      <c r="J331" s="164">
        <v>1469.9</v>
      </c>
      <c r="P331" s="10"/>
      <c r="Q331" s="10"/>
    </row>
    <row r="332" spans="1:17" ht="13.15" customHeight="1" x14ac:dyDescent="0.2">
      <c r="A332" s="173"/>
      <c r="B332" s="177"/>
      <c r="C332" s="183"/>
      <c r="I332" s="182"/>
      <c r="J332" s="165"/>
      <c r="P332" s="10"/>
      <c r="Q332" s="10"/>
    </row>
    <row r="333" spans="1:17" ht="13.15" customHeight="1" x14ac:dyDescent="0.2">
      <c r="A333" s="173">
        <v>200</v>
      </c>
      <c r="B333" s="177" t="s">
        <v>237</v>
      </c>
      <c r="C333" s="183" t="s">
        <v>238</v>
      </c>
      <c r="I333" s="181">
        <v>819.61235683510768</v>
      </c>
      <c r="J333" s="164">
        <v>983.5</v>
      </c>
      <c r="P333" s="10"/>
      <c r="Q333" s="10"/>
    </row>
    <row r="334" spans="1:17" ht="13.15" customHeight="1" x14ac:dyDescent="0.2">
      <c r="A334" s="173"/>
      <c r="B334" s="177"/>
      <c r="C334" s="183"/>
      <c r="I334" s="182"/>
      <c r="J334" s="165"/>
      <c r="P334" s="10"/>
      <c r="Q334" s="10"/>
    </row>
    <row r="335" spans="1:17" ht="13.15" customHeight="1" x14ac:dyDescent="0.2">
      <c r="A335" s="173">
        <v>201</v>
      </c>
      <c r="B335" s="177" t="s">
        <v>239</v>
      </c>
      <c r="C335" s="183" t="s">
        <v>240</v>
      </c>
      <c r="I335" s="181">
        <v>450.33645979950973</v>
      </c>
      <c r="J335" s="164">
        <v>540.4</v>
      </c>
      <c r="P335" s="10"/>
      <c r="Q335" s="10"/>
    </row>
    <row r="336" spans="1:17" ht="13.15" customHeight="1" x14ac:dyDescent="0.2">
      <c r="A336" s="173"/>
      <c r="B336" s="177"/>
      <c r="C336" s="183"/>
      <c r="I336" s="182"/>
      <c r="J336" s="165"/>
      <c r="P336" s="10"/>
      <c r="Q336" s="10"/>
    </row>
    <row r="337" spans="1:17" ht="13.15" customHeight="1" x14ac:dyDescent="0.2">
      <c r="A337" s="173">
        <v>202</v>
      </c>
      <c r="B337" s="177" t="s">
        <v>157</v>
      </c>
      <c r="C337" s="183" t="s">
        <v>240</v>
      </c>
      <c r="I337" s="181">
        <v>630.47104371931346</v>
      </c>
      <c r="J337" s="164">
        <v>756.6</v>
      </c>
      <c r="P337" s="10"/>
      <c r="Q337" s="10"/>
    </row>
    <row r="338" spans="1:17" ht="13.15" customHeight="1" x14ac:dyDescent="0.2">
      <c r="A338" s="173"/>
      <c r="B338" s="177"/>
      <c r="C338" s="183"/>
      <c r="I338" s="182"/>
      <c r="J338" s="165"/>
      <c r="P338" s="10"/>
      <c r="Q338" s="10"/>
    </row>
    <row r="339" spans="1:17" x14ac:dyDescent="0.2">
      <c r="A339" s="95">
        <v>203</v>
      </c>
      <c r="B339" s="72" t="s">
        <v>241</v>
      </c>
      <c r="C339" s="70" t="s">
        <v>223</v>
      </c>
      <c r="I339" s="64">
        <v>426.80814511240754</v>
      </c>
      <c r="J339" s="71">
        <v>512.20000000000005</v>
      </c>
      <c r="P339" s="10"/>
      <c r="Q339" s="10"/>
    </row>
    <row r="340" spans="1:17" ht="13.15" customHeight="1" x14ac:dyDescent="0.2">
      <c r="A340" s="173">
        <v>204</v>
      </c>
      <c r="B340" s="177" t="s">
        <v>242</v>
      </c>
      <c r="C340" s="183" t="s">
        <v>240</v>
      </c>
      <c r="I340" s="181">
        <v>370.24511913183164</v>
      </c>
      <c r="J340" s="164">
        <v>444.3</v>
      </c>
      <c r="P340" s="10"/>
      <c r="Q340" s="10"/>
    </row>
    <row r="341" spans="1:17" ht="13.15" customHeight="1" x14ac:dyDescent="0.2">
      <c r="A341" s="173"/>
      <c r="B341" s="177"/>
      <c r="C341" s="183"/>
      <c r="I341" s="182"/>
      <c r="J341" s="165"/>
      <c r="P341" s="10"/>
      <c r="Q341" s="10"/>
    </row>
    <row r="342" spans="1:17" ht="13.15" customHeight="1" x14ac:dyDescent="0.2">
      <c r="A342" s="173">
        <v>205</v>
      </c>
      <c r="B342" s="177" t="s">
        <v>243</v>
      </c>
      <c r="C342" s="183" t="s">
        <v>244</v>
      </c>
      <c r="I342" s="181">
        <v>301.36982580516059</v>
      </c>
      <c r="J342" s="164">
        <v>361.6</v>
      </c>
      <c r="P342" s="10"/>
      <c r="Q342" s="10"/>
    </row>
    <row r="343" spans="1:17" ht="13.15" customHeight="1" x14ac:dyDescent="0.2">
      <c r="A343" s="173"/>
      <c r="B343" s="177"/>
      <c r="C343" s="183"/>
      <c r="I343" s="182"/>
      <c r="J343" s="165"/>
      <c r="P343" s="10"/>
      <c r="Q343" s="10"/>
    </row>
    <row r="344" spans="1:17" x14ac:dyDescent="0.2">
      <c r="A344" s="96">
        <v>206</v>
      </c>
      <c r="B344" s="72" t="s">
        <v>245</v>
      </c>
      <c r="C344" s="70" t="s">
        <v>246</v>
      </c>
      <c r="I344" s="64">
        <v>88.918363565084903</v>
      </c>
      <c r="J344" s="71">
        <v>106.7</v>
      </c>
      <c r="P344" s="10"/>
      <c r="Q344" s="10"/>
    </row>
    <row r="345" spans="1:17" ht="13.15" customHeight="1" x14ac:dyDescent="0.2">
      <c r="A345" s="173">
        <v>207</v>
      </c>
      <c r="B345" s="177" t="s">
        <v>247</v>
      </c>
      <c r="C345" s="183" t="s">
        <v>244</v>
      </c>
      <c r="I345" s="181">
        <v>185.12255956591582</v>
      </c>
      <c r="J345" s="164">
        <v>222.1</v>
      </c>
      <c r="P345" s="10"/>
      <c r="Q345" s="10"/>
    </row>
    <row r="346" spans="1:17" ht="13.15" customHeight="1" x14ac:dyDescent="0.2">
      <c r="A346" s="173"/>
      <c r="B346" s="177"/>
      <c r="C346" s="183"/>
      <c r="I346" s="182"/>
      <c r="J346" s="165"/>
      <c r="P346" s="10"/>
      <c r="Q346" s="10"/>
    </row>
    <row r="347" spans="1:17" ht="13.15" customHeight="1" x14ac:dyDescent="0.2">
      <c r="A347" s="174">
        <v>208</v>
      </c>
      <c r="B347" s="177" t="s">
        <v>248</v>
      </c>
      <c r="C347" s="183" t="s">
        <v>249</v>
      </c>
      <c r="I347" s="181">
        <v>177.83672713016981</v>
      </c>
      <c r="J347" s="164">
        <v>213.4</v>
      </c>
      <c r="P347" s="10"/>
      <c r="Q347" s="10"/>
    </row>
    <row r="348" spans="1:17" ht="13.15" customHeight="1" x14ac:dyDescent="0.2">
      <c r="A348" s="175"/>
      <c r="B348" s="177"/>
      <c r="C348" s="183"/>
      <c r="I348" s="182"/>
      <c r="J348" s="165"/>
      <c r="P348" s="10"/>
      <c r="Q348" s="10"/>
    </row>
    <row r="349" spans="1:17" x14ac:dyDescent="0.2">
      <c r="A349" s="96">
        <v>209</v>
      </c>
      <c r="B349" s="72" t="s">
        <v>250</v>
      </c>
      <c r="C349" s="70" t="s">
        <v>249</v>
      </c>
      <c r="I349" s="64">
        <v>462.04900842599943</v>
      </c>
      <c r="J349" s="71">
        <v>554.5</v>
      </c>
      <c r="P349" s="10"/>
      <c r="Q349" s="10"/>
    </row>
    <row r="350" spans="1:17" x14ac:dyDescent="0.2">
      <c r="A350" s="96">
        <v>210</v>
      </c>
      <c r="B350" s="72" t="s">
        <v>251</v>
      </c>
      <c r="C350" s="70" t="s">
        <v>249</v>
      </c>
      <c r="I350" s="64">
        <v>831.68821516679918</v>
      </c>
      <c r="J350" s="71">
        <v>998.02585820015895</v>
      </c>
      <c r="P350" s="10"/>
      <c r="Q350" s="10"/>
    </row>
    <row r="351" spans="1:17" x14ac:dyDescent="0.2">
      <c r="A351" s="96">
        <v>211</v>
      </c>
      <c r="B351" s="72" t="s">
        <v>252</v>
      </c>
      <c r="C351" s="70" t="s">
        <v>253</v>
      </c>
      <c r="I351" s="64">
        <v>232.46878324834205</v>
      </c>
      <c r="J351" s="71">
        <v>278.96253989801045</v>
      </c>
      <c r="P351" s="10"/>
      <c r="Q351" s="10"/>
    </row>
    <row r="352" spans="1:17" x14ac:dyDescent="0.2">
      <c r="A352" s="96">
        <v>212</v>
      </c>
      <c r="B352" s="72" t="s">
        <v>254</v>
      </c>
      <c r="C352" s="70" t="s">
        <v>249</v>
      </c>
      <c r="I352" s="64">
        <v>346.5367563194996</v>
      </c>
      <c r="J352" s="71">
        <v>415.84410758339953</v>
      </c>
      <c r="P352" s="10"/>
      <c r="Q352" s="10"/>
    </row>
    <row r="353" spans="1:17" x14ac:dyDescent="0.2">
      <c r="A353" s="96">
        <v>213</v>
      </c>
      <c r="B353" s="72" t="s">
        <v>255</v>
      </c>
      <c r="C353" s="70" t="s">
        <v>253</v>
      </c>
      <c r="I353" s="64">
        <v>68.879639480990235</v>
      </c>
      <c r="J353" s="71">
        <v>82.655567377188277</v>
      </c>
      <c r="P353" s="10"/>
      <c r="Q353" s="10"/>
    </row>
    <row r="354" spans="1:17" x14ac:dyDescent="0.2">
      <c r="A354" s="96">
        <v>214</v>
      </c>
      <c r="B354" s="72" t="s">
        <v>256</v>
      </c>
      <c r="C354" s="70" t="s">
        <v>249</v>
      </c>
      <c r="I354" s="64">
        <v>57.756126053249929</v>
      </c>
      <c r="J354" s="71">
        <v>69.307351263899918</v>
      </c>
      <c r="P354" s="10"/>
      <c r="Q354" s="10"/>
    </row>
    <row r="355" spans="1:17" ht="15.75" x14ac:dyDescent="0.25">
      <c r="A355" s="167" t="s">
        <v>257</v>
      </c>
      <c r="B355" s="168"/>
      <c r="C355" s="168"/>
      <c r="D355" s="168"/>
      <c r="E355" s="168"/>
      <c r="F355" s="168"/>
      <c r="G355" s="168"/>
      <c r="H355" s="168"/>
      <c r="I355" s="168"/>
      <c r="J355" s="168"/>
      <c r="K355" s="169"/>
      <c r="P355" s="10"/>
      <c r="Q355" s="10"/>
    </row>
    <row r="356" spans="1:17" x14ac:dyDescent="0.2">
      <c r="A356" s="96">
        <v>215</v>
      </c>
      <c r="B356" s="72" t="s">
        <v>258</v>
      </c>
      <c r="C356" s="70" t="s">
        <v>294</v>
      </c>
      <c r="I356" s="111">
        <f>'[1]Расчет тарифа прил.А'!I239</f>
        <v>1116.6184370294986</v>
      </c>
      <c r="J356" s="71">
        <v>1339.9421244353982</v>
      </c>
      <c r="P356" s="10"/>
      <c r="Q356" s="10"/>
    </row>
    <row r="357" spans="1:17" x14ac:dyDescent="0.2">
      <c r="A357" s="173">
        <v>216</v>
      </c>
      <c r="B357" s="177" t="s">
        <v>259</v>
      </c>
      <c r="C357" s="184" t="s">
        <v>295</v>
      </c>
      <c r="I357" s="187">
        <f>'[1]Расчет тарифа прил.А'!I240</f>
        <v>1925.204201774998</v>
      </c>
      <c r="J357" s="164">
        <v>2310.2450421299973</v>
      </c>
      <c r="P357" s="10"/>
      <c r="Q357" s="10"/>
    </row>
    <row r="358" spans="1:17" x14ac:dyDescent="0.2">
      <c r="A358" s="173"/>
      <c r="B358" s="177"/>
      <c r="C358" s="184"/>
      <c r="I358" s="187"/>
      <c r="J358" s="165"/>
      <c r="P358" s="10"/>
      <c r="Q358" s="10"/>
    </row>
    <row r="359" spans="1:17" x14ac:dyDescent="0.2">
      <c r="A359" s="173">
        <v>217</v>
      </c>
      <c r="B359" s="177" t="s">
        <v>260</v>
      </c>
      <c r="C359" s="184" t="s">
        <v>295</v>
      </c>
      <c r="I359" s="187">
        <f>'[1]Расчет тарифа прил.А'!I242</f>
        <v>2695.2858824849973</v>
      </c>
      <c r="J359" s="164">
        <v>3234.3430589819968</v>
      </c>
      <c r="P359" s="10"/>
      <c r="Q359" s="10"/>
    </row>
    <row r="360" spans="1:17" x14ac:dyDescent="0.2">
      <c r="A360" s="173"/>
      <c r="B360" s="177"/>
      <c r="C360" s="184"/>
      <c r="I360" s="187"/>
      <c r="J360" s="165"/>
      <c r="P360" s="10"/>
      <c r="Q360" s="10"/>
    </row>
    <row r="361" spans="1:17" x14ac:dyDescent="0.2">
      <c r="A361" s="173">
        <v>218</v>
      </c>
      <c r="B361" s="177" t="s">
        <v>261</v>
      </c>
      <c r="C361" s="178" t="s">
        <v>296</v>
      </c>
      <c r="I361" s="187">
        <f>'[1]Расчет тарифа прил.А'!I244</f>
        <v>2310.2450421299973</v>
      </c>
      <c r="J361" s="164">
        <v>2772.2940505559968</v>
      </c>
      <c r="P361" s="10"/>
      <c r="Q361" s="10"/>
    </row>
    <row r="362" spans="1:17" x14ac:dyDescent="0.2">
      <c r="A362" s="173"/>
      <c r="B362" s="177"/>
      <c r="C362" s="178"/>
      <c r="I362" s="187"/>
      <c r="J362" s="165"/>
      <c r="P362" s="10"/>
      <c r="Q362" s="10"/>
    </row>
    <row r="363" spans="1:17" ht="25.5" x14ac:dyDescent="0.2">
      <c r="A363" s="96">
        <v>219</v>
      </c>
      <c r="B363" s="72" t="s">
        <v>262</v>
      </c>
      <c r="C363" s="74" t="s">
        <v>296</v>
      </c>
      <c r="I363" s="71">
        <f>'[1]Расчет тарифа прил.А'!I246</f>
        <v>3080.3267228399964</v>
      </c>
      <c r="J363" s="71">
        <v>3696.3920674079955</v>
      </c>
      <c r="P363" s="10"/>
      <c r="Q363" s="10"/>
    </row>
    <row r="364" spans="1:17" ht="25.5" x14ac:dyDescent="0.2">
      <c r="A364" s="96">
        <v>220</v>
      </c>
      <c r="B364" s="72" t="s">
        <v>263</v>
      </c>
      <c r="C364" s="74" t="s">
        <v>297</v>
      </c>
      <c r="I364" s="71">
        <v>898.8</v>
      </c>
      <c r="J364" s="71">
        <v>1078.5</v>
      </c>
      <c r="P364" s="10"/>
      <c r="Q364" s="10"/>
    </row>
    <row r="365" spans="1:17" ht="25.5" x14ac:dyDescent="0.2">
      <c r="A365" s="96">
        <v>221</v>
      </c>
      <c r="B365" s="72" t="s">
        <v>264</v>
      </c>
      <c r="C365" s="74" t="s">
        <v>298</v>
      </c>
      <c r="I365" s="71">
        <v>96.3</v>
      </c>
      <c r="J365" s="71">
        <v>115.5</v>
      </c>
      <c r="P365" s="10"/>
      <c r="Q365" s="10"/>
    </row>
    <row r="366" spans="1:17" x14ac:dyDescent="0.2">
      <c r="A366" s="96">
        <v>222</v>
      </c>
      <c r="B366" s="69" t="s">
        <v>265</v>
      </c>
      <c r="C366" s="74" t="s">
        <v>298</v>
      </c>
      <c r="I366" s="71">
        <v>134.80000000000001</v>
      </c>
      <c r="J366" s="71">
        <v>161.69999999999999</v>
      </c>
      <c r="P366" s="10"/>
      <c r="Q366" s="10"/>
    </row>
    <row r="367" spans="1:17" x14ac:dyDescent="0.2">
      <c r="A367" s="96">
        <v>223</v>
      </c>
      <c r="B367" s="72" t="s">
        <v>266</v>
      </c>
      <c r="C367" s="74" t="s">
        <v>299</v>
      </c>
      <c r="I367" s="71">
        <v>782.5</v>
      </c>
      <c r="J367" s="71">
        <v>938.97791924729677</v>
      </c>
      <c r="P367" s="10"/>
      <c r="Q367" s="10"/>
    </row>
    <row r="368" spans="1:17" ht="26.45" customHeight="1" x14ac:dyDescent="0.2">
      <c r="A368" s="96">
        <v>224</v>
      </c>
      <c r="B368" s="72" t="s">
        <v>267</v>
      </c>
      <c r="C368" s="74" t="s">
        <v>299</v>
      </c>
      <c r="I368" s="71">
        <v>1068.2</v>
      </c>
      <c r="J368" s="71">
        <v>1281.8</v>
      </c>
      <c r="P368" s="10"/>
      <c r="Q368" s="10"/>
    </row>
    <row r="369" spans="1:17" x14ac:dyDescent="0.2">
      <c r="A369" s="96">
        <v>225</v>
      </c>
      <c r="B369" s="72" t="s">
        <v>268</v>
      </c>
      <c r="C369" s="74" t="s">
        <v>299</v>
      </c>
      <c r="I369" s="71">
        <v>2578.4</v>
      </c>
      <c r="J369" s="71">
        <v>3094</v>
      </c>
      <c r="P369" s="10"/>
      <c r="Q369" s="10"/>
    </row>
    <row r="370" spans="1:17" ht="25.5" x14ac:dyDescent="0.2">
      <c r="A370" s="96">
        <v>226</v>
      </c>
      <c r="B370" s="72" t="s">
        <v>269</v>
      </c>
      <c r="C370" s="74" t="s">
        <v>299</v>
      </c>
      <c r="I370" s="71">
        <v>1732.7</v>
      </c>
      <c r="J370" s="71">
        <v>2079.1999999999998</v>
      </c>
      <c r="P370" s="10"/>
      <c r="Q370" s="10"/>
    </row>
    <row r="371" spans="1:17" ht="13.15" customHeight="1" x14ac:dyDescent="0.2">
      <c r="A371" s="156">
        <v>227</v>
      </c>
      <c r="B371" s="177" t="s">
        <v>270</v>
      </c>
      <c r="C371" s="185" t="s">
        <v>299</v>
      </c>
      <c r="I371" s="164">
        <v>2997.1</v>
      </c>
      <c r="J371" s="164">
        <v>3596.5</v>
      </c>
      <c r="P371" s="10"/>
      <c r="Q371" s="10"/>
    </row>
    <row r="372" spans="1:17" x14ac:dyDescent="0.2">
      <c r="A372" s="157"/>
      <c r="B372" s="177"/>
      <c r="C372" s="185"/>
      <c r="I372" s="165"/>
      <c r="J372" s="165"/>
      <c r="P372" s="10"/>
      <c r="Q372" s="10"/>
    </row>
    <row r="373" spans="1:17" x14ac:dyDescent="0.2">
      <c r="A373" s="96">
        <v>228</v>
      </c>
      <c r="B373" s="72" t="s">
        <v>271</v>
      </c>
      <c r="C373" s="74" t="s">
        <v>299</v>
      </c>
      <c r="I373" s="71">
        <v>554.5</v>
      </c>
      <c r="J373" s="71">
        <v>665.4</v>
      </c>
      <c r="P373" s="10"/>
      <c r="Q373" s="10"/>
    </row>
    <row r="374" spans="1:17" x14ac:dyDescent="0.2">
      <c r="A374" s="96">
        <v>229</v>
      </c>
      <c r="B374" s="72" t="s">
        <v>272</v>
      </c>
      <c r="C374" s="74" t="s">
        <v>300</v>
      </c>
      <c r="I374" s="71">
        <v>770</v>
      </c>
      <c r="J374" s="71">
        <v>924.1</v>
      </c>
      <c r="P374" s="10"/>
      <c r="Q374" s="10"/>
    </row>
    <row r="375" spans="1:17" x14ac:dyDescent="0.2">
      <c r="A375" s="156">
        <v>230</v>
      </c>
      <c r="B375" s="177" t="s">
        <v>273</v>
      </c>
      <c r="C375" s="185" t="s">
        <v>300</v>
      </c>
      <c r="I375" s="164">
        <v>3422.6</v>
      </c>
      <c r="J375" s="164">
        <v>4107.1000000000004</v>
      </c>
      <c r="P375" s="10"/>
      <c r="Q375" s="10"/>
    </row>
    <row r="376" spans="1:17" x14ac:dyDescent="0.2">
      <c r="A376" s="157"/>
      <c r="B376" s="177"/>
      <c r="C376" s="185"/>
      <c r="I376" s="165"/>
      <c r="J376" s="165"/>
      <c r="P376" s="10"/>
      <c r="Q376" s="10"/>
    </row>
    <row r="377" spans="1:17" x14ac:dyDescent="0.2">
      <c r="A377" s="156">
        <v>231</v>
      </c>
      <c r="B377" s="177" t="s">
        <v>274</v>
      </c>
      <c r="C377" s="185" t="s">
        <v>300</v>
      </c>
      <c r="I377" s="164">
        <v>7205.4</v>
      </c>
      <c r="J377" s="164">
        <v>8646.5</v>
      </c>
      <c r="P377" s="10"/>
      <c r="Q377" s="10"/>
    </row>
    <row r="378" spans="1:17" x14ac:dyDescent="0.2">
      <c r="A378" s="157"/>
      <c r="B378" s="177"/>
      <c r="C378" s="185"/>
      <c r="I378" s="165"/>
      <c r="J378" s="165"/>
      <c r="P378" s="10"/>
      <c r="Q378" s="10"/>
    </row>
    <row r="379" spans="1:17" x14ac:dyDescent="0.2">
      <c r="A379" s="156">
        <v>232</v>
      </c>
      <c r="B379" s="177" t="s">
        <v>275</v>
      </c>
      <c r="C379" s="185" t="s">
        <v>300</v>
      </c>
      <c r="I379" s="164">
        <v>2271.3000000000002</v>
      </c>
      <c r="J379" s="164">
        <v>2725.6</v>
      </c>
      <c r="P379" s="10"/>
      <c r="Q379" s="10"/>
    </row>
    <row r="380" spans="1:17" x14ac:dyDescent="0.2">
      <c r="A380" s="157"/>
      <c r="B380" s="177"/>
      <c r="C380" s="185"/>
      <c r="I380" s="165"/>
      <c r="J380" s="165"/>
      <c r="P380" s="10"/>
      <c r="Q380" s="10"/>
    </row>
    <row r="381" spans="1:17" ht="25.5" x14ac:dyDescent="0.2">
      <c r="A381" s="96">
        <v>233</v>
      </c>
      <c r="B381" s="72" t="s">
        <v>276</v>
      </c>
      <c r="C381" s="74" t="s">
        <v>294</v>
      </c>
      <c r="I381" s="71">
        <v>1386.1</v>
      </c>
      <c r="J381" s="71">
        <v>1663.4</v>
      </c>
      <c r="P381" s="10"/>
      <c r="Q381" s="10"/>
    </row>
    <row r="382" spans="1:17" x14ac:dyDescent="0.2">
      <c r="A382" s="173">
        <v>234</v>
      </c>
      <c r="B382" s="177" t="s">
        <v>277</v>
      </c>
      <c r="C382" s="186" t="s">
        <v>295</v>
      </c>
      <c r="I382" s="164">
        <v>2433.6</v>
      </c>
      <c r="J382" s="164">
        <v>2920.3</v>
      </c>
      <c r="P382" s="10"/>
      <c r="Q382" s="10"/>
    </row>
    <row r="383" spans="1:17" x14ac:dyDescent="0.2">
      <c r="A383" s="173"/>
      <c r="B383" s="177"/>
      <c r="C383" s="186"/>
      <c r="I383" s="165"/>
      <c r="J383" s="165"/>
      <c r="P383" s="10"/>
      <c r="Q383" s="10"/>
    </row>
    <row r="384" spans="1:17" x14ac:dyDescent="0.2">
      <c r="A384" s="96">
        <v>235</v>
      </c>
      <c r="B384" s="69" t="s">
        <v>278</v>
      </c>
      <c r="C384" s="61" t="s">
        <v>295</v>
      </c>
      <c r="I384" s="71">
        <v>645.70000000000005</v>
      </c>
      <c r="J384" s="71">
        <v>774.9</v>
      </c>
      <c r="P384" s="10"/>
      <c r="Q384" s="10"/>
    </row>
    <row r="385" spans="1:17" x14ac:dyDescent="0.2">
      <c r="A385" s="173">
        <v>236</v>
      </c>
      <c r="B385" s="177" t="s">
        <v>279</v>
      </c>
      <c r="C385" s="186" t="s">
        <v>297</v>
      </c>
      <c r="I385" s="164">
        <v>1351</v>
      </c>
      <c r="J385" s="164">
        <v>1621.2</v>
      </c>
      <c r="P385" s="10"/>
      <c r="Q385" s="10"/>
    </row>
    <row r="386" spans="1:17" x14ac:dyDescent="0.2">
      <c r="A386" s="173"/>
      <c r="B386" s="177"/>
      <c r="C386" s="186"/>
      <c r="I386" s="165"/>
      <c r="J386" s="165"/>
      <c r="P386" s="10"/>
      <c r="Q386" s="10"/>
    </row>
    <row r="387" spans="1:17" x14ac:dyDescent="0.2">
      <c r="A387" s="173">
        <v>237</v>
      </c>
      <c r="B387" s="177" t="s">
        <v>280</v>
      </c>
      <c r="C387" s="186" t="s">
        <v>296</v>
      </c>
      <c r="I387" s="164">
        <v>3244.8</v>
      </c>
      <c r="J387" s="164">
        <v>3893.7</v>
      </c>
      <c r="P387" s="10"/>
      <c r="Q387" s="10"/>
    </row>
    <row r="388" spans="1:17" x14ac:dyDescent="0.2">
      <c r="A388" s="173"/>
      <c r="B388" s="177"/>
      <c r="C388" s="186"/>
      <c r="I388" s="165"/>
      <c r="J388" s="165"/>
      <c r="P388" s="10"/>
      <c r="Q388" s="10"/>
    </row>
    <row r="389" spans="1:17" x14ac:dyDescent="0.2">
      <c r="A389" s="96">
        <v>238</v>
      </c>
      <c r="B389" s="72" t="s">
        <v>281</v>
      </c>
      <c r="C389" s="74" t="s">
        <v>294</v>
      </c>
      <c r="I389" s="71">
        <v>385</v>
      </c>
      <c r="J389" s="71">
        <v>462</v>
      </c>
      <c r="P389" s="10"/>
      <c r="Q389" s="10"/>
    </row>
    <row r="390" spans="1:17" x14ac:dyDescent="0.2">
      <c r="A390" s="173">
        <v>239</v>
      </c>
      <c r="B390" s="177" t="s">
        <v>282</v>
      </c>
      <c r="C390" s="185" t="s">
        <v>294</v>
      </c>
      <c r="I390" s="164">
        <v>900.7</v>
      </c>
      <c r="J390" s="164">
        <v>1080.8</v>
      </c>
      <c r="P390" s="10"/>
      <c r="Q390" s="10"/>
    </row>
    <row r="391" spans="1:17" x14ac:dyDescent="0.2">
      <c r="A391" s="173"/>
      <c r="B391" s="177"/>
      <c r="C391" s="185"/>
      <c r="I391" s="165"/>
      <c r="J391" s="165"/>
      <c r="P391" s="10"/>
      <c r="Q391" s="10"/>
    </row>
    <row r="392" spans="1:17" x14ac:dyDescent="0.2">
      <c r="A392" s="96">
        <v>240</v>
      </c>
      <c r="B392" s="72" t="s">
        <v>283</v>
      </c>
      <c r="C392" s="74" t="s">
        <v>294</v>
      </c>
      <c r="I392" s="71">
        <v>369.6</v>
      </c>
      <c r="J392" s="71">
        <v>443.6</v>
      </c>
      <c r="P392" s="10"/>
      <c r="Q392" s="10"/>
    </row>
    <row r="393" spans="1:17" x14ac:dyDescent="0.2">
      <c r="A393" s="96">
        <v>241</v>
      </c>
      <c r="B393" s="72" t="s">
        <v>284</v>
      </c>
      <c r="C393" s="74" t="s">
        <v>300</v>
      </c>
      <c r="I393" s="71">
        <v>462</v>
      </c>
      <c r="J393" s="71">
        <v>554.5</v>
      </c>
      <c r="P393" s="10"/>
      <c r="Q393" s="10"/>
    </row>
    <row r="394" spans="1:17" x14ac:dyDescent="0.2">
      <c r="A394" s="96">
        <v>242</v>
      </c>
      <c r="B394" s="72" t="s">
        <v>285</v>
      </c>
      <c r="C394" s="74" t="s">
        <v>300</v>
      </c>
      <c r="I394" s="71">
        <v>385</v>
      </c>
      <c r="J394" s="71">
        <v>462</v>
      </c>
      <c r="P394" s="10"/>
      <c r="Q394" s="10"/>
    </row>
    <row r="395" spans="1:17" x14ac:dyDescent="0.2">
      <c r="A395" s="96">
        <v>243</v>
      </c>
      <c r="B395" s="72" t="s">
        <v>286</v>
      </c>
      <c r="C395" s="74" t="s">
        <v>300</v>
      </c>
      <c r="I395" s="71">
        <v>1078.0999999999999</v>
      </c>
      <c r="J395" s="71">
        <v>1293.7</v>
      </c>
      <c r="P395" s="10"/>
      <c r="Q395" s="10"/>
    </row>
    <row r="396" spans="1:17" x14ac:dyDescent="0.2">
      <c r="A396" s="96">
        <v>244</v>
      </c>
      <c r="B396" s="72" t="s">
        <v>287</v>
      </c>
      <c r="C396" s="74" t="s">
        <v>75</v>
      </c>
      <c r="I396" s="71">
        <v>385</v>
      </c>
      <c r="J396" s="71">
        <v>462</v>
      </c>
      <c r="P396" s="10"/>
      <c r="Q396" s="10"/>
    </row>
    <row r="397" spans="1:17" x14ac:dyDescent="0.2">
      <c r="A397" s="96">
        <v>245</v>
      </c>
      <c r="B397" s="72" t="s">
        <v>288</v>
      </c>
      <c r="C397" s="74" t="s">
        <v>75</v>
      </c>
      <c r="I397" s="71">
        <v>554.5</v>
      </c>
      <c r="J397" s="71">
        <v>665.4</v>
      </c>
      <c r="P397" s="10"/>
      <c r="Q397" s="10"/>
    </row>
    <row r="398" spans="1:17" x14ac:dyDescent="0.2">
      <c r="A398" s="173">
        <v>246</v>
      </c>
      <c r="B398" s="177" t="s">
        <v>289</v>
      </c>
      <c r="C398" s="185" t="s">
        <v>301</v>
      </c>
      <c r="I398" s="164">
        <v>972.7</v>
      </c>
      <c r="J398" s="164">
        <v>1167.3</v>
      </c>
      <c r="P398" s="10"/>
      <c r="Q398" s="10"/>
    </row>
    <row r="399" spans="1:17" x14ac:dyDescent="0.2">
      <c r="A399" s="173"/>
      <c r="B399" s="177"/>
      <c r="C399" s="185"/>
      <c r="I399" s="165"/>
      <c r="J399" s="165"/>
      <c r="P399" s="10"/>
      <c r="Q399" s="10"/>
    </row>
    <row r="400" spans="1:17" x14ac:dyDescent="0.2">
      <c r="A400" s="173">
        <v>247</v>
      </c>
      <c r="B400" s="177" t="s">
        <v>290</v>
      </c>
      <c r="C400" s="185" t="s">
        <v>300</v>
      </c>
      <c r="I400" s="164">
        <v>3512.6</v>
      </c>
      <c r="J400" s="164">
        <v>4215.1000000000004</v>
      </c>
      <c r="P400" s="10"/>
      <c r="Q400" s="10"/>
    </row>
    <row r="401" spans="1:17" x14ac:dyDescent="0.2">
      <c r="A401" s="173"/>
      <c r="B401" s="177"/>
      <c r="C401" s="185"/>
      <c r="I401" s="165"/>
      <c r="J401" s="165"/>
      <c r="P401" s="10"/>
      <c r="Q401" s="10"/>
    </row>
    <row r="402" spans="1:17" x14ac:dyDescent="0.2">
      <c r="A402" s="173">
        <v>248</v>
      </c>
      <c r="B402" s="177" t="s">
        <v>291</v>
      </c>
      <c r="C402" s="185" t="s">
        <v>300</v>
      </c>
      <c r="I402" s="164">
        <v>693.1</v>
      </c>
      <c r="J402" s="164">
        <v>831.7</v>
      </c>
      <c r="P402" s="10"/>
      <c r="Q402" s="10"/>
    </row>
    <row r="403" spans="1:17" x14ac:dyDescent="0.2">
      <c r="A403" s="173"/>
      <c r="B403" s="177"/>
      <c r="C403" s="185"/>
      <c r="I403" s="165"/>
      <c r="J403" s="165"/>
      <c r="P403" s="10"/>
      <c r="Q403" s="10"/>
    </row>
    <row r="404" spans="1:17" ht="38.25" x14ac:dyDescent="0.2">
      <c r="A404" s="96">
        <v>249</v>
      </c>
      <c r="B404" s="69" t="s">
        <v>292</v>
      </c>
      <c r="C404" s="74" t="s">
        <v>73</v>
      </c>
      <c r="I404" s="71">
        <v>510</v>
      </c>
      <c r="J404" s="71">
        <v>612</v>
      </c>
      <c r="P404" s="10"/>
      <c r="Q404" s="10"/>
    </row>
    <row r="405" spans="1:17" ht="25.5" x14ac:dyDescent="0.2">
      <c r="A405" s="96">
        <v>250</v>
      </c>
      <c r="B405" s="69" t="s">
        <v>293</v>
      </c>
      <c r="C405" s="74" t="s">
        <v>75</v>
      </c>
      <c r="I405" s="71">
        <v>749.8</v>
      </c>
      <c r="J405" s="71">
        <v>899.8</v>
      </c>
      <c r="P405" s="10"/>
      <c r="Q405" s="10"/>
    </row>
    <row r="406" spans="1:17" ht="15.6" customHeight="1" x14ac:dyDescent="0.25">
      <c r="A406" s="167" t="s">
        <v>302</v>
      </c>
      <c r="B406" s="168"/>
      <c r="C406" s="168"/>
      <c r="D406" s="168"/>
      <c r="E406" s="168"/>
      <c r="F406" s="168"/>
      <c r="G406" s="168"/>
      <c r="H406" s="168"/>
      <c r="I406" s="168"/>
      <c r="J406" s="169"/>
      <c r="P406" s="10"/>
      <c r="Q406" s="10"/>
    </row>
    <row r="407" spans="1:17" x14ac:dyDescent="0.2">
      <c r="A407" s="96">
        <v>251</v>
      </c>
      <c r="B407" s="112" t="s">
        <v>303</v>
      </c>
      <c r="C407" s="74" t="s">
        <v>73</v>
      </c>
      <c r="I407" s="111">
        <v>2090.5348049214499</v>
      </c>
      <c r="J407" s="71">
        <v>2508.6417659057397</v>
      </c>
      <c r="P407" s="10"/>
      <c r="Q407" s="10"/>
    </row>
    <row r="408" spans="1:17" x14ac:dyDescent="0.2">
      <c r="A408" s="173">
        <v>252</v>
      </c>
      <c r="B408" s="160" t="s">
        <v>304</v>
      </c>
      <c r="C408" s="162" t="s">
        <v>73</v>
      </c>
      <c r="I408" s="188">
        <v>1985.570608996695</v>
      </c>
      <c r="J408" s="164">
        <v>2382.6847307960338</v>
      </c>
      <c r="P408" s="10"/>
      <c r="Q408" s="10"/>
    </row>
    <row r="409" spans="1:17" x14ac:dyDescent="0.2">
      <c r="A409" s="173"/>
      <c r="B409" s="161"/>
      <c r="C409" s="163"/>
      <c r="I409" s="189"/>
      <c r="J409" s="165"/>
      <c r="P409" s="10"/>
      <c r="Q409" s="10"/>
    </row>
    <row r="410" spans="1:17" x14ac:dyDescent="0.2">
      <c r="A410" s="96">
        <v>253</v>
      </c>
      <c r="B410" s="112" t="s">
        <v>305</v>
      </c>
      <c r="C410" s="74" t="s">
        <v>73</v>
      </c>
      <c r="I410" s="111">
        <v>1045.267402460725</v>
      </c>
      <c r="J410" s="71">
        <v>1254.3208829528699</v>
      </c>
      <c r="P410" s="10"/>
      <c r="Q410" s="10"/>
    </row>
    <row r="411" spans="1:17" x14ac:dyDescent="0.2">
      <c r="A411" s="173">
        <v>254</v>
      </c>
      <c r="B411" s="160" t="s">
        <v>306</v>
      </c>
      <c r="C411" s="162" t="s">
        <v>73</v>
      </c>
      <c r="I411" s="188">
        <v>2406.7522533293272</v>
      </c>
      <c r="J411" s="164">
        <v>2888.1</v>
      </c>
      <c r="P411" s="10"/>
      <c r="Q411" s="10"/>
    </row>
    <row r="412" spans="1:17" x14ac:dyDescent="0.2">
      <c r="A412" s="173"/>
      <c r="B412" s="161"/>
      <c r="C412" s="163"/>
      <c r="I412" s="189"/>
      <c r="J412" s="165"/>
      <c r="P412" s="10"/>
      <c r="Q412" s="10"/>
    </row>
    <row r="413" spans="1:17" ht="38.25" x14ac:dyDescent="0.2">
      <c r="A413" s="96">
        <v>255</v>
      </c>
      <c r="B413" s="112" t="s">
        <v>307</v>
      </c>
      <c r="C413" s="74" t="s">
        <v>73</v>
      </c>
      <c r="I413" s="111">
        <v>522.63370123036248</v>
      </c>
      <c r="J413" s="71">
        <v>627.20000000000005</v>
      </c>
      <c r="P413" s="10"/>
      <c r="Q413" s="10"/>
    </row>
    <row r="414" spans="1:17" ht="13.15" customHeight="1" x14ac:dyDescent="0.2">
      <c r="A414" s="173">
        <v>256</v>
      </c>
      <c r="B414" s="160" t="s">
        <v>308</v>
      </c>
      <c r="C414" s="162" t="s">
        <v>73</v>
      </c>
      <c r="I414" s="188">
        <v>3850.8036053269234</v>
      </c>
      <c r="J414" s="164">
        <v>4621</v>
      </c>
      <c r="P414" s="10"/>
      <c r="Q414" s="10"/>
    </row>
    <row r="415" spans="1:17" x14ac:dyDescent="0.2">
      <c r="A415" s="173"/>
      <c r="B415" s="161"/>
      <c r="C415" s="163"/>
      <c r="I415" s="189"/>
      <c r="J415" s="165"/>
      <c r="P415" s="10"/>
      <c r="Q415" s="10"/>
    </row>
    <row r="416" spans="1:17" x14ac:dyDescent="0.2">
      <c r="A416" s="96">
        <v>257</v>
      </c>
      <c r="B416" s="112" t="s">
        <v>309</v>
      </c>
      <c r="C416" s="74" t="s">
        <v>73</v>
      </c>
      <c r="I416" s="111">
        <v>522.63370123036248</v>
      </c>
      <c r="J416" s="71">
        <v>627.20000000000005</v>
      </c>
      <c r="P416" s="10"/>
      <c r="Q416" s="10"/>
    </row>
    <row r="417" spans="1:17" x14ac:dyDescent="0.2">
      <c r="A417" s="96">
        <v>258</v>
      </c>
      <c r="B417" s="112" t="s">
        <v>310</v>
      </c>
      <c r="C417" s="74" t="s">
        <v>73</v>
      </c>
      <c r="I417" s="111">
        <v>365.8435908612538</v>
      </c>
      <c r="J417" s="71">
        <v>439</v>
      </c>
      <c r="P417" s="10"/>
      <c r="Q417" s="10"/>
    </row>
    <row r="418" spans="1:17" ht="13.15" customHeight="1" x14ac:dyDescent="0.2">
      <c r="A418" s="173">
        <v>259</v>
      </c>
      <c r="B418" s="160" t="s">
        <v>311</v>
      </c>
      <c r="C418" s="162" t="s">
        <v>73</v>
      </c>
      <c r="I418" s="188">
        <v>2314.8750199575416</v>
      </c>
      <c r="J418" s="164">
        <v>2777.9</v>
      </c>
      <c r="P418" s="10"/>
      <c r="Q418" s="10"/>
    </row>
    <row r="419" spans="1:17" x14ac:dyDescent="0.2">
      <c r="A419" s="173"/>
      <c r="B419" s="161"/>
      <c r="C419" s="163"/>
      <c r="I419" s="189"/>
      <c r="J419" s="165"/>
      <c r="P419" s="10"/>
      <c r="Q419" s="10"/>
    </row>
    <row r="420" spans="1:17" x14ac:dyDescent="0.2">
      <c r="A420" s="96">
        <v>260</v>
      </c>
      <c r="B420" s="112" t="s">
        <v>312</v>
      </c>
      <c r="C420" s="74" t="s">
        <v>73</v>
      </c>
      <c r="I420" s="111">
        <v>1128.9687177291846</v>
      </c>
      <c r="J420" s="71">
        <v>1354.8</v>
      </c>
      <c r="P420" s="10"/>
      <c r="Q420" s="10"/>
    </row>
    <row r="421" spans="1:17" x14ac:dyDescent="0.2">
      <c r="A421" s="173">
        <v>261</v>
      </c>
      <c r="B421" s="160" t="s">
        <v>313</v>
      </c>
      <c r="C421" s="162" t="s">
        <v>73</v>
      </c>
      <c r="I421" s="188">
        <v>5727.5811801559266</v>
      </c>
      <c r="J421" s="164">
        <v>6873.1</v>
      </c>
      <c r="P421" s="10"/>
      <c r="Q421" s="10"/>
    </row>
    <row r="422" spans="1:17" x14ac:dyDescent="0.2">
      <c r="A422" s="173"/>
      <c r="B422" s="161"/>
      <c r="C422" s="163"/>
      <c r="I422" s="189"/>
      <c r="J422" s="165"/>
      <c r="P422" s="10"/>
      <c r="Q422" s="10"/>
    </row>
    <row r="423" spans="1:17" x14ac:dyDescent="0.2">
      <c r="A423" s="173">
        <v>262</v>
      </c>
      <c r="B423" s="160" t="s">
        <v>314</v>
      </c>
      <c r="C423" s="162" t="s">
        <v>73</v>
      </c>
      <c r="I423" s="188">
        <v>11430.29066355272</v>
      </c>
      <c r="J423" s="164">
        <v>13716.3</v>
      </c>
      <c r="P423" s="10"/>
      <c r="Q423" s="10"/>
    </row>
    <row r="424" spans="1:17" x14ac:dyDescent="0.2">
      <c r="A424" s="173"/>
      <c r="B424" s="161"/>
      <c r="C424" s="163"/>
      <c r="I424" s="189"/>
      <c r="J424" s="165"/>
      <c r="P424" s="10"/>
      <c r="Q424" s="10"/>
    </row>
    <row r="425" spans="1:17" x14ac:dyDescent="0.2">
      <c r="A425" s="96">
        <v>263</v>
      </c>
      <c r="B425" s="112" t="s">
        <v>315</v>
      </c>
      <c r="C425" s="74" t="s">
        <v>73</v>
      </c>
      <c r="I425" s="111">
        <v>1693.4530765937773</v>
      </c>
      <c r="J425" s="71">
        <v>2032.1</v>
      </c>
      <c r="P425" s="10"/>
      <c r="Q425" s="10"/>
    </row>
    <row r="426" spans="1:17" x14ac:dyDescent="0.2">
      <c r="A426" s="173">
        <v>264</v>
      </c>
      <c r="B426" s="160" t="s">
        <v>316</v>
      </c>
      <c r="C426" s="162" t="s">
        <v>73</v>
      </c>
      <c r="I426" s="188">
        <v>2391.1895810550427</v>
      </c>
      <c r="J426" s="164">
        <v>2869.4</v>
      </c>
      <c r="P426" s="10"/>
      <c r="Q426" s="10"/>
    </row>
    <row r="427" spans="1:17" x14ac:dyDescent="0.2">
      <c r="A427" s="173"/>
      <c r="B427" s="161"/>
      <c r="C427" s="163"/>
      <c r="I427" s="189"/>
      <c r="J427" s="165"/>
      <c r="P427" s="10"/>
      <c r="Q427" s="10"/>
    </row>
    <row r="428" spans="1:17" x14ac:dyDescent="0.2">
      <c r="A428" s="173">
        <v>265</v>
      </c>
      <c r="B428" s="160" t="s">
        <v>317</v>
      </c>
      <c r="C428" s="162" t="s">
        <v>299</v>
      </c>
      <c r="I428" s="188">
        <v>1195.5947905275214</v>
      </c>
      <c r="J428" s="164">
        <v>1434.7</v>
      </c>
      <c r="P428" s="10"/>
      <c r="Q428" s="10"/>
    </row>
    <row r="429" spans="1:17" x14ac:dyDescent="0.2">
      <c r="A429" s="173"/>
      <c r="B429" s="161"/>
      <c r="C429" s="163"/>
      <c r="I429" s="189"/>
      <c r="J429" s="165"/>
      <c r="P429" s="10"/>
      <c r="Q429" s="10"/>
    </row>
    <row r="430" spans="1:17" x14ac:dyDescent="0.2">
      <c r="A430" s="173">
        <v>266</v>
      </c>
      <c r="B430" s="160" t="s">
        <v>318</v>
      </c>
      <c r="C430" s="162" t="s">
        <v>73</v>
      </c>
      <c r="I430" s="188">
        <v>1195.5947905275214</v>
      </c>
      <c r="J430" s="164">
        <v>1434.7</v>
      </c>
      <c r="P430" s="10"/>
      <c r="Q430" s="10"/>
    </row>
    <row r="431" spans="1:17" x14ac:dyDescent="0.2">
      <c r="A431" s="173"/>
      <c r="B431" s="161"/>
      <c r="C431" s="163"/>
      <c r="I431" s="189"/>
      <c r="J431" s="165"/>
      <c r="P431" s="10"/>
      <c r="Q431" s="10"/>
    </row>
    <row r="432" spans="1:17" x14ac:dyDescent="0.2">
      <c r="A432" s="96">
        <v>267</v>
      </c>
      <c r="B432" s="112" t="s">
        <v>319</v>
      </c>
      <c r="C432" s="74" t="s">
        <v>73</v>
      </c>
      <c r="I432" s="111">
        <v>784.00605397860056</v>
      </c>
      <c r="J432" s="71">
        <v>940.8</v>
      </c>
      <c r="P432" s="10"/>
      <c r="Q432" s="10"/>
    </row>
    <row r="433" spans="1:17" ht="13.15" customHeight="1" x14ac:dyDescent="0.2">
      <c r="A433" s="173">
        <v>268</v>
      </c>
      <c r="B433" s="160" t="s">
        <v>320</v>
      </c>
      <c r="C433" s="162" t="s">
        <v>296</v>
      </c>
      <c r="I433" s="188">
        <v>2017.5662090151925</v>
      </c>
      <c r="J433" s="164">
        <v>2421.1</v>
      </c>
      <c r="P433" s="10"/>
      <c r="Q433" s="10"/>
    </row>
    <row r="434" spans="1:17" x14ac:dyDescent="0.2">
      <c r="A434" s="173"/>
      <c r="B434" s="161"/>
      <c r="C434" s="163"/>
      <c r="I434" s="189"/>
      <c r="J434" s="165"/>
      <c r="P434" s="10"/>
      <c r="Q434" s="10"/>
    </row>
    <row r="435" spans="1:17" x14ac:dyDescent="0.2">
      <c r="A435" s="96">
        <v>269</v>
      </c>
      <c r="B435" s="69" t="s">
        <v>321</v>
      </c>
      <c r="C435" s="74" t="s">
        <v>73</v>
      </c>
      <c r="I435" s="111">
        <v>1144.6488388087566</v>
      </c>
      <c r="J435" s="71">
        <v>1373.6</v>
      </c>
      <c r="P435" s="10"/>
      <c r="Q435" s="10"/>
    </row>
    <row r="436" spans="1:17" ht="13.15" customHeight="1" x14ac:dyDescent="0.2">
      <c r="A436" s="173">
        <v>270</v>
      </c>
      <c r="B436" s="160" t="s">
        <v>322</v>
      </c>
      <c r="C436" s="162" t="s">
        <v>296</v>
      </c>
      <c r="I436" s="188">
        <v>556.28368725933285</v>
      </c>
      <c r="J436" s="164">
        <v>667.5</v>
      </c>
      <c r="P436" s="10"/>
      <c r="Q436" s="10"/>
    </row>
    <row r="437" spans="1:17" x14ac:dyDescent="0.2">
      <c r="A437" s="173"/>
      <c r="B437" s="161"/>
      <c r="C437" s="163"/>
      <c r="I437" s="189"/>
      <c r="J437" s="165"/>
      <c r="P437" s="10"/>
      <c r="Q437" s="10"/>
    </row>
    <row r="438" spans="1:17" x14ac:dyDescent="0.2">
      <c r="A438" s="96">
        <v>271</v>
      </c>
      <c r="B438" s="112" t="s">
        <v>323</v>
      </c>
      <c r="C438" s="74" t="s">
        <v>296</v>
      </c>
      <c r="I438" s="111">
        <v>313.60242159144025</v>
      </c>
      <c r="J438" s="71">
        <v>376.3</v>
      </c>
      <c r="P438" s="10"/>
      <c r="Q438" s="10"/>
    </row>
    <row r="439" spans="1:17" ht="13.15" customHeight="1" x14ac:dyDescent="0.2">
      <c r="A439" s="173">
        <v>272</v>
      </c>
      <c r="B439" s="160" t="s">
        <v>324</v>
      </c>
      <c r="C439" s="162" t="s">
        <v>296</v>
      </c>
      <c r="I439" s="188">
        <v>2345.7348800520058</v>
      </c>
      <c r="J439" s="164">
        <v>2814.9</v>
      </c>
      <c r="P439" s="10"/>
      <c r="Q439" s="10"/>
    </row>
    <row r="440" spans="1:17" x14ac:dyDescent="0.2">
      <c r="A440" s="173"/>
      <c r="B440" s="161"/>
      <c r="C440" s="163"/>
      <c r="I440" s="189"/>
      <c r="J440" s="165"/>
      <c r="P440" s="10"/>
      <c r="Q440" s="10"/>
    </row>
    <row r="441" spans="1:17" x14ac:dyDescent="0.2">
      <c r="A441" s="96">
        <v>273</v>
      </c>
      <c r="B441" s="112" t="s">
        <v>325</v>
      </c>
      <c r="C441" s="74" t="s">
        <v>296</v>
      </c>
      <c r="I441" s="111">
        <v>1332.8102917636209</v>
      </c>
      <c r="J441" s="71">
        <v>1599.4</v>
      </c>
      <c r="P441" s="10"/>
      <c r="Q441" s="10"/>
    </row>
    <row r="442" spans="1:17" ht="13.15" customHeight="1" x14ac:dyDescent="0.2">
      <c r="A442" s="173">
        <v>274</v>
      </c>
      <c r="B442" s="160" t="s">
        <v>326</v>
      </c>
      <c r="C442" s="162" t="s">
        <v>296</v>
      </c>
      <c r="I442" s="188">
        <v>954.81528410184001</v>
      </c>
      <c r="J442" s="164">
        <v>1145.8</v>
      </c>
      <c r="P442" s="10"/>
      <c r="Q442" s="10"/>
    </row>
    <row r="443" spans="1:17" x14ac:dyDescent="0.2">
      <c r="A443" s="173"/>
      <c r="B443" s="161"/>
      <c r="C443" s="163"/>
      <c r="I443" s="189"/>
      <c r="J443" s="165"/>
      <c r="P443" s="10"/>
      <c r="Q443" s="10"/>
    </row>
    <row r="444" spans="1:17" x14ac:dyDescent="0.2">
      <c r="A444" s="96">
        <v>275</v>
      </c>
      <c r="B444" s="112" t="s">
        <v>327</v>
      </c>
      <c r="C444" s="74" t="s">
        <v>296</v>
      </c>
      <c r="I444" s="111">
        <v>603.68466156352247</v>
      </c>
      <c r="J444" s="71">
        <v>724.4</v>
      </c>
      <c r="P444" s="10"/>
      <c r="Q444" s="10"/>
    </row>
    <row r="445" spans="1:17" ht="13.15" customHeight="1" x14ac:dyDescent="0.2">
      <c r="A445" s="173">
        <v>276</v>
      </c>
      <c r="B445" s="160" t="s">
        <v>328</v>
      </c>
      <c r="C445" s="162" t="s">
        <v>296</v>
      </c>
      <c r="I445" s="188">
        <v>7346.2407596967441</v>
      </c>
      <c r="J445" s="164">
        <v>8815.5</v>
      </c>
      <c r="P445" s="10"/>
      <c r="Q445" s="10"/>
    </row>
    <row r="446" spans="1:17" x14ac:dyDescent="0.2">
      <c r="A446" s="173"/>
      <c r="B446" s="161"/>
      <c r="C446" s="163"/>
      <c r="I446" s="189"/>
      <c r="J446" s="165"/>
      <c r="P446" s="10"/>
      <c r="Q446" s="10"/>
    </row>
    <row r="447" spans="1:17" ht="13.15" customHeight="1" x14ac:dyDescent="0.2">
      <c r="A447" s="173">
        <v>277</v>
      </c>
      <c r="B447" s="160" t="s">
        <v>329</v>
      </c>
      <c r="C447" s="162" t="s">
        <v>296</v>
      </c>
      <c r="I447" s="188">
        <v>7591.1154516866345</v>
      </c>
      <c r="J447" s="164">
        <v>9109.2999999999993</v>
      </c>
      <c r="P447" s="10"/>
      <c r="Q447" s="10"/>
    </row>
    <row r="448" spans="1:17" x14ac:dyDescent="0.2">
      <c r="A448" s="173"/>
      <c r="B448" s="161"/>
      <c r="C448" s="163"/>
      <c r="I448" s="189"/>
      <c r="J448" s="165"/>
      <c r="P448" s="10"/>
      <c r="Q448" s="10"/>
    </row>
    <row r="449" spans="1:17" ht="25.5" x14ac:dyDescent="0.2">
      <c r="A449" s="96">
        <v>278</v>
      </c>
      <c r="B449" s="112" t="s">
        <v>330</v>
      </c>
      <c r="C449" s="74" t="s">
        <v>299</v>
      </c>
      <c r="I449" s="111">
        <v>980.00756747325079</v>
      </c>
      <c r="J449" s="71">
        <v>1176</v>
      </c>
      <c r="P449" s="10"/>
      <c r="Q449" s="10"/>
    </row>
    <row r="450" spans="1:17" ht="25.5" x14ac:dyDescent="0.2">
      <c r="A450" s="96">
        <v>279</v>
      </c>
      <c r="B450" s="112" t="s">
        <v>331</v>
      </c>
      <c r="C450" s="74" t="s">
        <v>73</v>
      </c>
      <c r="I450" s="111">
        <v>282.24217943229615</v>
      </c>
      <c r="J450" s="71">
        <v>338.7</v>
      </c>
      <c r="P450" s="10"/>
      <c r="Q450" s="10"/>
    </row>
    <row r="451" spans="1:17" ht="25.5" x14ac:dyDescent="0.2">
      <c r="A451" s="96">
        <v>280</v>
      </c>
      <c r="B451" s="112" t="s">
        <v>332</v>
      </c>
      <c r="C451" s="74" t="s">
        <v>73</v>
      </c>
      <c r="I451" s="111">
        <v>1450.411199860411</v>
      </c>
      <c r="J451" s="71">
        <v>1740.5</v>
      </c>
      <c r="P451" s="10"/>
      <c r="Q451" s="10"/>
    </row>
    <row r="452" spans="1:17" ht="38.25" x14ac:dyDescent="0.2">
      <c r="A452" s="96">
        <v>281</v>
      </c>
      <c r="B452" s="112" t="s">
        <v>333</v>
      </c>
      <c r="C452" s="74" t="s">
        <v>73</v>
      </c>
      <c r="I452" s="111">
        <v>548.80423778502029</v>
      </c>
      <c r="J452" s="71">
        <v>658.6</v>
      </c>
      <c r="P452" s="10"/>
      <c r="Q452" s="10"/>
    </row>
    <row r="453" spans="1:17" ht="38.25" x14ac:dyDescent="0.2">
      <c r="A453" s="96">
        <v>282</v>
      </c>
      <c r="B453" s="112" t="s">
        <v>334</v>
      </c>
      <c r="C453" s="74" t="s">
        <v>73</v>
      </c>
      <c r="I453" s="111">
        <v>392.00302698930028</v>
      </c>
      <c r="J453" s="71">
        <v>470.4</v>
      </c>
      <c r="P453" s="10"/>
      <c r="Q453" s="10"/>
    </row>
    <row r="454" spans="1:17" ht="51" x14ac:dyDescent="0.2">
      <c r="A454" s="96">
        <v>283</v>
      </c>
      <c r="B454" s="112" t="s">
        <v>335</v>
      </c>
      <c r="C454" s="74" t="s">
        <v>73</v>
      </c>
      <c r="I454" s="111">
        <v>549.39119418906841</v>
      </c>
      <c r="J454" s="71">
        <v>659.3</v>
      </c>
      <c r="P454" s="10"/>
      <c r="Q454" s="10"/>
    </row>
    <row r="455" spans="1:17" ht="38.25" x14ac:dyDescent="0.2">
      <c r="A455" s="96">
        <v>284</v>
      </c>
      <c r="B455" s="112" t="s">
        <v>336</v>
      </c>
      <c r="C455" s="74" t="s">
        <v>73</v>
      </c>
      <c r="I455" s="111">
        <v>1411.2108971614809</v>
      </c>
      <c r="J455" s="71">
        <v>1693.5</v>
      </c>
      <c r="P455" s="10"/>
      <c r="Q455" s="10"/>
    </row>
    <row r="456" spans="1:17" ht="38.25" x14ac:dyDescent="0.2">
      <c r="A456" s="96">
        <v>285</v>
      </c>
      <c r="B456" s="112" t="s">
        <v>337</v>
      </c>
      <c r="C456" s="74" t="s">
        <v>73</v>
      </c>
      <c r="I456" s="111">
        <v>1128.9687177291846</v>
      </c>
      <c r="J456" s="71">
        <v>1354.8</v>
      </c>
      <c r="P456" s="10"/>
      <c r="Q456" s="10"/>
    </row>
    <row r="457" spans="1:17" ht="38.25" x14ac:dyDescent="0.2">
      <c r="A457" s="96">
        <v>286</v>
      </c>
      <c r="B457" s="112" t="s">
        <v>338</v>
      </c>
      <c r="C457" s="74" t="s">
        <v>73</v>
      </c>
      <c r="I457" s="111">
        <v>1693.4530765937773</v>
      </c>
      <c r="J457" s="71">
        <v>2032.1</v>
      </c>
      <c r="P457" s="10"/>
      <c r="Q457" s="10"/>
    </row>
    <row r="458" spans="1:17" ht="38.25" x14ac:dyDescent="0.2">
      <c r="A458" s="96">
        <v>287</v>
      </c>
      <c r="B458" s="112" t="s">
        <v>339</v>
      </c>
      <c r="C458" s="74" t="s">
        <v>73</v>
      </c>
      <c r="I458" s="111">
        <v>2634.2603413680977</v>
      </c>
      <c r="J458" s="71">
        <v>3161.1</v>
      </c>
      <c r="P458" s="10"/>
      <c r="Q458" s="10"/>
    </row>
    <row r="459" spans="1:17" ht="38.25" x14ac:dyDescent="0.2">
      <c r="A459" s="96">
        <v>288</v>
      </c>
      <c r="B459" s="112" t="s">
        <v>340</v>
      </c>
      <c r="C459" s="74" t="s">
        <v>73</v>
      </c>
      <c r="I459" s="111">
        <v>960.40741612378577</v>
      </c>
      <c r="J459" s="71">
        <v>1152.5</v>
      </c>
      <c r="P459" s="10"/>
      <c r="Q459" s="10"/>
    </row>
    <row r="460" spans="1:17" x14ac:dyDescent="0.2">
      <c r="A460" s="96">
        <v>289</v>
      </c>
      <c r="B460" s="112" t="s">
        <v>341</v>
      </c>
      <c r="C460" s="74" t="s">
        <v>73</v>
      </c>
      <c r="I460" s="111">
        <v>1568.0121079572011</v>
      </c>
      <c r="J460" s="71">
        <v>1881.6</v>
      </c>
      <c r="P460" s="10"/>
      <c r="Q460" s="10"/>
    </row>
    <row r="461" spans="1:17" ht="51" x14ac:dyDescent="0.2">
      <c r="A461" s="96">
        <v>290</v>
      </c>
      <c r="B461" s="112" t="s">
        <v>342</v>
      </c>
      <c r="C461" s="74" t="s">
        <v>73</v>
      </c>
      <c r="I461" s="111">
        <v>1975.6952560260736</v>
      </c>
      <c r="J461" s="71">
        <v>2370.8000000000002</v>
      </c>
      <c r="P461" s="10"/>
      <c r="Q461" s="10"/>
    </row>
    <row r="462" spans="1:17" ht="38.25" x14ac:dyDescent="0.2">
      <c r="A462" s="96">
        <v>291</v>
      </c>
      <c r="B462" s="112" t="s">
        <v>343</v>
      </c>
      <c r="C462" s="74" t="s">
        <v>73</v>
      </c>
      <c r="I462" s="111">
        <v>3332.0257294090525</v>
      </c>
      <c r="J462" s="71">
        <v>3998.4</v>
      </c>
      <c r="P462" s="10"/>
      <c r="Q462" s="10"/>
    </row>
    <row r="463" spans="1:17" ht="38.25" x14ac:dyDescent="0.2">
      <c r="A463" s="96">
        <v>292</v>
      </c>
      <c r="B463" s="112" t="s">
        <v>344</v>
      </c>
      <c r="C463" s="74" t="s">
        <v>73</v>
      </c>
      <c r="I463" s="111">
        <v>1803.2139241507812</v>
      </c>
      <c r="J463" s="71">
        <v>2163.9</v>
      </c>
      <c r="P463" s="10"/>
      <c r="Q463" s="10"/>
    </row>
    <row r="464" spans="1:17" ht="38.25" x14ac:dyDescent="0.2">
      <c r="A464" s="96">
        <v>293</v>
      </c>
      <c r="B464" s="112" t="s">
        <v>345</v>
      </c>
      <c r="C464" s="74" t="s">
        <v>73</v>
      </c>
      <c r="I464" s="111">
        <v>3104.6639737552582</v>
      </c>
      <c r="J464" s="71">
        <v>3725.6</v>
      </c>
      <c r="P464" s="10"/>
      <c r="Q464" s="10"/>
    </row>
    <row r="465" spans="1:17" ht="51" x14ac:dyDescent="0.2">
      <c r="A465" s="96">
        <v>294</v>
      </c>
      <c r="B465" s="112" t="s">
        <v>346</v>
      </c>
      <c r="C465" s="74" t="s">
        <v>73</v>
      </c>
      <c r="I465" s="111">
        <v>3802.4293617962121</v>
      </c>
      <c r="J465" s="71">
        <v>4562.8999999999996</v>
      </c>
      <c r="P465" s="10"/>
      <c r="Q465" s="10"/>
    </row>
    <row r="466" spans="1:17" ht="51" x14ac:dyDescent="0.2">
      <c r="A466" s="96">
        <v>295</v>
      </c>
      <c r="B466" s="112" t="s">
        <v>347</v>
      </c>
      <c r="C466" s="74" t="s">
        <v>73</v>
      </c>
      <c r="I466" s="111">
        <v>6193.6478264309444</v>
      </c>
      <c r="J466" s="71">
        <v>7432.4</v>
      </c>
      <c r="P466" s="10"/>
      <c r="Q466" s="10"/>
    </row>
    <row r="467" spans="1:17" ht="38.25" x14ac:dyDescent="0.2">
      <c r="A467" s="96">
        <v>296</v>
      </c>
      <c r="B467" s="112" t="s">
        <v>348</v>
      </c>
      <c r="C467" s="74" t="s">
        <v>349</v>
      </c>
      <c r="I467" s="111">
        <v>940.80726477432052</v>
      </c>
      <c r="J467" s="71">
        <v>1129</v>
      </c>
      <c r="P467" s="10"/>
      <c r="Q467" s="10"/>
    </row>
    <row r="468" spans="1:17" ht="25.5" x14ac:dyDescent="0.2">
      <c r="A468" s="96">
        <v>297</v>
      </c>
      <c r="B468" s="112" t="s">
        <v>350</v>
      </c>
      <c r="C468" s="74" t="s">
        <v>349</v>
      </c>
      <c r="I468" s="111">
        <v>1293.6099890646908</v>
      </c>
      <c r="J468" s="71">
        <v>1552.3</v>
      </c>
      <c r="P468" s="10"/>
      <c r="Q468" s="10"/>
    </row>
    <row r="469" spans="1:17" ht="25.5" x14ac:dyDescent="0.2">
      <c r="A469" s="96">
        <v>298</v>
      </c>
      <c r="B469" s="112" t="s">
        <v>351</v>
      </c>
      <c r="C469" s="74" t="s">
        <v>349</v>
      </c>
      <c r="I469" s="111">
        <v>1638.5726528152752</v>
      </c>
      <c r="J469" s="71">
        <v>1966.3</v>
      </c>
      <c r="P469" s="10"/>
      <c r="Q469" s="10"/>
    </row>
    <row r="470" spans="1:17" ht="25.5" x14ac:dyDescent="0.2">
      <c r="A470" s="96">
        <v>299</v>
      </c>
      <c r="B470" s="112" t="s">
        <v>352</v>
      </c>
      <c r="C470" s="74" t="s">
        <v>349</v>
      </c>
      <c r="I470" s="111">
        <v>1999.2154376454312</v>
      </c>
      <c r="J470" s="71">
        <v>2399.1</v>
      </c>
      <c r="P470" s="10"/>
      <c r="Q470" s="10"/>
    </row>
    <row r="471" spans="1:17" ht="38.25" x14ac:dyDescent="0.2">
      <c r="A471" s="96">
        <v>300</v>
      </c>
      <c r="B471" s="112" t="s">
        <v>353</v>
      </c>
      <c r="C471" s="74" t="s">
        <v>349</v>
      </c>
      <c r="I471" s="111">
        <v>2058.0158916938262</v>
      </c>
      <c r="J471" s="71">
        <v>2469.6</v>
      </c>
      <c r="P471" s="10"/>
      <c r="Q471" s="10"/>
    </row>
    <row r="472" spans="1:17" ht="25.5" x14ac:dyDescent="0.2">
      <c r="A472" s="96">
        <v>301</v>
      </c>
      <c r="B472" s="112" t="s">
        <v>354</v>
      </c>
      <c r="C472" s="74" t="s">
        <v>349</v>
      </c>
      <c r="I472" s="111">
        <v>2234.4172538390117</v>
      </c>
      <c r="J472" s="71">
        <v>2681.3</v>
      </c>
      <c r="P472" s="10"/>
      <c r="Q472" s="10"/>
    </row>
    <row r="473" spans="1:17" x14ac:dyDescent="0.2">
      <c r="A473" s="96">
        <v>302</v>
      </c>
      <c r="B473" s="69" t="s">
        <v>1079</v>
      </c>
      <c r="C473" s="74" t="s">
        <v>296</v>
      </c>
      <c r="I473" s="111">
        <v>501.42847088684829</v>
      </c>
      <c r="J473" s="71">
        <v>601.70000000000005</v>
      </c>
      <c r="P473" s="10"/>
      <c r="Q473" s="10"/>
    </row>
    <row r="474" spans="1:17" x14ac:dyDescent="0.2">
      <c r="A474" s="96">
        <v>303</v>
      </c>
      <c r="B474" s="69" t="s">
        <v>1080</v>
      </c>
      <c r="C474" s="74" t="s">
        <v>296</v>
      </c>
      <c r="I474" s="111">
        <v>925.71410009879662</v>
      </c>
      <c r="J474" s="71">
        <v>1110.9000000000001</v>
      </c>
      <c r="P474" s="10"/>
      <c r="Q474" s="10"/>
    </row>
    <row r="475" spans="1:17" x14ac:dyDescent="0.2">
      <c r="A475" s="96">
        <v>304</v>
      </c>
      <c r="B475" s="69" t="s">
        <v>1081</v>
      </c>
      <c r="C475" s="74" t="s">
        <v>296</v>
      </c>
      <c r="I475" s="111">
        <v>887.14267926134687</v>
      </c>
      <c r="J475" s="71">
        <v>1064.5999999999999</v>
      </c>
      <c r="P475" s="10"/>
      <c r="Q475" s="10"/>
    </row>
    <row r="476" spans="1:17" ht="25.5" x14ac:dyDescent="0.2">
      <c r="A476" s="96">
        <v>305</v>
      </c>
      <c r="B476" s="69" t="s">
        <v>1082</v>
      </c>
      <c r="C476" s="74" t="s">
        <v>296</v>
      </c>
      <c r="I476" s="111">
        <v>1431.7207779068424</v>
      </c>
      <c r="J476" s="71">
        <v>1718.1</v>
      </c>
      <c r="P476" s="10"/>
      <c r="Q476" s="10"/>
    </row>
    <row r="477" spans="1:17" ht="25.5" x14ac:dyDescent="0.2">
      <c r="A477" s="96">
        <v>306</v>
      </c>
      <c r="B477" s="69" t="s">
        <v>1083</v>
      </c>
      <c r="C477" s="74" t="s">
        <v>296</v>
      </c>
      <c r="I477" s="111">
        <v>1431.7207779068424</v>
      </c>
      <c r="J477" s="71">
        <v>1718.1</v>
      </c>
      <c r="P477" s="10"/>
      <c r="Q477" s="10"/>
    </row>
    <row r="478" spans="1:17" ht="25.5" x14ac:dyDescent="0.2">
      <c r="A478" s="96">
        <v>307</v>
      </c>
      <c r="B478" s="69" t="s">
        <v>1084</v>
      </c>
      <c r="C478" s="74" t="s">
        <v>296</v>
      </c>
      <c r="I478" s="111">
        <v>1431.7207779068424</v>
      </c>
      <c r="J478" s="71">
        <v>1718.1</v>
      </c>
      <c r="P478" s="10"/>
      <c r="Q478" s="10"/>
    </row>
    <row r="479" spans="1:17" x14ac:dyDescent="0.2">
      <c r="A479" s="190" t="s">
        <v>355</v>
      </c>
      <c r="B479" s="191"/>
      <c r="C479" s="191"/>
      <c r="D479" s="191"/>
      <c r="E479" s="191"/>
      <c r="F479" s="191"/>
      <c r="G479" s="191"/>
      <c r="H479" s="191"/>
      <c r="I479" s="191"/>
      <c r="J479" s="192"/>
      <c r="P479" s="10"/>
      <c r="Q479" s="10"/>
    </row>
    <row r="480" spans="1:17" ht="15.75" x14ac:dyDescent="0.25">
      <c r="A480" s="193" t="s">
        <v>356</v>
      </c>
      <c r="B480" s="194"/>
      <c r="C480" s="194"/>
      <c r="D480" s="194"/>
      <c r="E480" s="194"/>
      <c r="F480" s="194"/>
      <c r="G480" s="194"/>
      <c r="H480" s="194"/>
      <c r="I480" s="194"/>
      <c r="J480" s="195"/>
      <c r="P480" s="10"/>
      <c r="Q480" s="10"/>
    </row>
    <row r="481" spans="1:17" x14ac:dyDescent="0.2">
      <c r="A481" s="96">
        <v>308</v>
      </c>
      <c r="B481" s="75" t="s">
        <v>357</v>
      </c>
      <c r="C481" s="63" t="s">
        <v>358</v>
      </c>
      <c r="I481" s="71">
        <v>9406.5247021918894</v>
      </c>
      <c r="J481" s="71">
        <v>11287.829642630268</v>
      </c>
      <c r="P481" s="10"/>
      <c r="Q481" s="10"/>
    </row>
    <row r="482" spans="1:17" x14ac:dyDescent="0.2">
      <c r="A482" s="96">
        <v>309</v>
      </c>
      <c r="B482" s="75" t="s">
        <v>359</v>
      </c>
      <c r="C482" s="63" t="s">
        <v>358</v>
      </c>
      <c r="I482" s="71">
        <v>3135.5082340639633</v>
      </c>
      <c r="J482" s="71">
        <v>3762.6098808767556</v>
      </c>
      <c r="P482" s="10"/>
      <c r="Q482" s="10"/>
    </row>
    <row r="483" spans="1:17" x14ac:dyDescent="0.2">
      <c r="A483" s="96">
        <v>310</v>
      </c>
      <c r="B483" s="75" t="s">
        <v>360</v>
      </c>
      <c r="C483" s="63" t="s">
        <v>361</v>
      </c>
      <c r="I483" s="71">
        <v>2821.9574106575674</v>
      </c>
      <c r="J483" s="71">
        <v>3386.3488927890808</v>
      </c>
      <c r="P483" s="10"/>
      <c r="Q483" s="10"/>
    </row>
    <row r="484" spans="1:17" ht="25.5" x14ac:dyDescent="0.2">
      <c r="A484" s="96">
        <v>311</v>
      </c>
      <c r="B484" s="75" t="s">
        <v>362</v>
      </c>
      <c r="C484" s="63"/>
      <c r="I484" s="71"/>
      <c r="J484" s="71"/>
      <c r="P484" s="10"/>
      <c r="Q484" s="10"/>
    </row>
    <row r="485" spans="1:17" x14ac:dyDescent="0.2">
      <c r="A485" s="96">
        <v>312</v>
      </c>
      <c r="B485" s="75" t="s">
        <v>363</v>
      </c>
      <c r="C485" s="63" t="s">
        <v>73</v>
      </c>
      <c r="I485" s="71">
        <v>6271.0164681279266</v>
      </c>
      <c r="J485" s="71">
        <v>7525.2197617535112</v>
      </c>
      <c r="P485" s="10"/>
      <c r="Q485" s="10"/>
    </row>
    <row r="486" spans="1:17" x14ac:dyDescent="0.2">
      <c r="A486" s="96">
        <v>313</v>
      </c>
      <c r="B486" s="75" t="s">
        <v>364</v>
      </c>
      <c r="C486" s="63" t="s">
        <v>73</v>
      </c>
      <c r="I486" s="71">
        <v>9406.5247021918894</v>
      </c>
      <c r="J486" s="71">
        <v>11287.829642630268</v>
      </c>
      <c r="P486" s="10"/>
      <c r="Q486" s="10"/>
    </row>
    <row r="487" spans="1:17" ht="25.5" x14ac:dyDescent="0.2">
      <c r="A487" s="96">
        <v>314</v>
      </c>
      <c r="B487" s="75" t="s">
        <v>365</v>
      </c>
      <c r="C487" s="63"/>
      <c r="I487" s="71"/>
      <c r="J487" s="71"/>
      <c r="P487" s="10"/>
      <c r="Q487" s="10"/>
    </row>
    <row r="488" spans="1:17" x14ac:dyDescent="0.2">
      <c r="A488" s="96">
        <v>315</v>
      </c>
      <c r="B488" s="75" t="s">
        <v>363</v>
      </c>
      <c r="C488" s="63" t="s">
        <v>73</v>
      </c>
      <c r="I488" s="71">
        <v>3135.5082340639633</v>
      </c>
      <c r="J488" s="71">
        <v>3762.6098808767556</v>
      </c>
      <c r="P488" s="10"/>
      <c r="Q488" s="10"/>
    </row>
    <row r="489" spans="1:17" x14ac:dyDescent="0.2">
      <c r="A489" s="96">
        <v>316</v>
      </c>
      <c r="B489" s="75" t="s">
        <v>364</v>
      </c>
      <c r="C489" s="63" t="s">
        <v>73</v>
      </c>
      <c r="I489" s="71">
        <v>4703.2623510959447</v>
      </c>
      <c r="J489" s="71">
        <v>5643.9148213151338</v>
      </c>
      <c r="P489" s="10"/>
      <c r="Q489" s="10"/>
    </row>
    <row r="490" spans="1:17" ht="25.5" x14ac:dyDescent="0.2">
      <c r="A490" s="96">
        <v>317</v>
      </c>
      <c r="B490" s="75" t="s">
        <v>366</v>
      </c>
      <c r="C490" s="63" t="s">
        <v>73</v>
      </c>
      <c r="I490" s="71">
        <v>1881.3049404383783</v>
      </c>
      <c r="J490" s="71">
        <v>2257.565928526054</v>
      </c>
      <c r="P490" s="10"/>
      <c r="Q490" s="10"/>
    </row>
    <row r="491" spans="1:17" ht="25.5" x14ac:dyDescent="0.2">
      <c r="A491" s="96">
        <v>318</v>
      </c>
      <c r="B491" s="75" t="s">
        <v>367</v>
      </c>
      <c r="C491" s="63" t="s">
        <v>73</v>
      </c>
      <c r="I491" s="71">
        <v>3135.5082340639633</v>
      </c>
      <c r="J491" s="71">
        <v>3762.6098808767556</v>
      </c>
      <c r="P491" s="10"/>
      <c r="Q491" s="10"/>
    </row>
    <row r="492" spans="1:17" ht="25.5" x14ac:dyDescent="0.2">
      <c r="A492" s="96">
        <v>319</v>
      </c>
      <c r="B492" s="75" t="s">
        <v>368</v>
      </c>
      <c r="C492" s="63" t="s">
        <v>73</v>
      </c>
      <c r="I492" s="71">
        <v>5016.8131745023411</v>
      </c>
      <c r="J492" s="71">
        <v>6020.1758094028091</v>
      </c>
      <c r="P492" s="10"/>
      <c r="Q492" s="10"/>
    </row>
    <row r="493" spans="1:17" ht="51" x14ac:dyDescent="0.2">
      <c r="A493" s="96">
        <v>320</v>
      </c>
      <c r="B493" s="75" t="s">
        <v>369</v>
      </c>
      <c r="C493" s="63" t="s">
        <v>73</v>
      </c>
      <c r="I493" s="71">
        <v>2508.4065872511705</v>
      </c>
      <c r="J493" s="71">
        <v>3010.0879047014046</v>
      </c>
      <c r="P493" s="10"/>
      <c r="Q493" s="10"/>
    </row>
    <row r="494" spans="1:17" ht="25.5" x14ac:dyDescent="0.2">
      <c r="A494" s="96">
        <v>321</v>
      </c>
      <c r="B494" s="75" t="s">
        <v>370</v>
      </c>
      <c r="C494" s="63" t="s">
        <v>73</v>
      </c>
      <c r="I494" s="71">
        <v>3135.5082340639633</v>
      </c>
      <c r="J494" s="71">
        <v>3762.6098808767556</v>
      </c>
      <c r="P494" s="10"/>
      <c r="Q494" s="10"/>
    </row>
    <row r="495" spans="1:17" ht="38.25" x14ac:dyDescent="0.2">
      <c r="A495" s="96">
        <v>322</v>
      </c>
      <c r="B495" s="75" t="s">
        <v>371</v>
      </c>
      <c r="C495" s="63" t="s">
        <v>73</v>
      </c>
      <c r="I495" s="71">
        <v>5016.8131745023411</v>
      </c>
      <c r="J495" s="71">
        <v>6020.1758094028091</v>
      </c>
      <c r="P495" s="10"/>
      <c r="Q495" s="10"/>
    </row>
    <row r="496" spans="1:17" ht="38.25" x14ac:dyDescent="0.2">
      <c r="A496" s="96">
        <v>323</v>
      </c>
      <c r="B496" s="75" t="s">
        <v>372</v>
      </c>
      <c r="C496" s="63" t="s">
        <v>73</v>
      </c>
      <c r="I496" s="71">
        <v>1254.2032936255853</v>
      </c>
      <c r="J496" s="71">
        <v>1505.0439523507023</v>
      </c>
      <c r="P496" s="10"/>
      <c r="Q496" s="10"/>
    </row>
    <row r="497" spans="1:17" x14ac:dyDescent="0.2">
      <c r="A497" s="96">
        <v>324</v>
      </c>
      <c r="B497" s="75" t="s">
        <v>373</v>
      </c>
      <c r="C497" s="63" t="s">
        <v>75</v>
      </c>
      <c r="I497" s="71">
        <v>376.26098808767557</v>
      </c>
      <c r="J497" s="71">
        <v>451.51318570521067</v>
      </c>
      <c r="P497" s="10"/>
      <c r="Q497" s="10"/>
    </row>
    <row r="498" spans="1:17" ht="25.5" x14ac:dyDescent="0.2">
      <c r="A498" s="96">
        <v>325</v>
      </c>
      <c r="B498" s="75" t="s">
        <v>374</v>
      </c>
      <c r="C498" s="63" t="s">
        <v>375</v>
      </c>
      <c r="I498" s="71">
        <v>940.65247021918913</v>
      </c>
      <c r="J498" s="71">
        <v>1128.782964263027</v>
      </c>
      <c r="P498" s="10"/>
      <c r="Q498" s="10"/>
    </row>
    <row r="499" spans="1:17" ht="38.25" x14ac:dyDescent="0.2">
      <c r="A499" s="96">
        <v>326</v>
      </c>
      <c r="B499" s="75" t="s">
        <v>376</v>
      </c>
      <c r="C499" s="63" t="s">
        <v>73</v>
      </c>
      <c r="I499" s="71">
        <v>3135.5082340639633</v>
      </c>
      <c r="J499" s="71">
        <v>3762.6098808767556</v>
      </c>
      <c r="P499" s="10"/>
      <c r="Q499" s="10"/>
    </row>
    <row r="500" spans="1:17" ht="25.5" x14ac:dyDescent="0.2">
      <c r="A500" s="96">
        <v>327</v>
      </c>
      <c r="B500" s="75" t="s">
        <v>377</v>
      </c>
      <c r="C500" s="63" t="s">
        <v>73</v>
      </c>
      <c r="I500" s="71">
        <v>1881.3049404383783</v>
      </c>
      <c r="J500" s="71">
        <v>2257.565928526054</v>
      </c>
      <c r="P500" s="10"/>
      <c r="Q500" s="10"/>
    </row>
    <row r="501" spans="1:17" ht="25.5" x14ac:dyDescent="0.2">
      <c r="A501" s="96">
        <v>328</v>
      </c>
      <c r="B501" s="75" t="s">
        <v>378</v>
      </c>
      <c r="C501" s="63" t="s">
        <v>73</v>
      </c>
      <c r="I501" s="71">
        <v>940.65247021918913</v>
      </c>
      <c r="J501" s="71">
        <v>1128.782964263027</v>
      </c>
      <c r="P501" s="10"/>
      <c r="Q501" s="10"/>
    </row>
    <row r="502" spans="1:17" ht="25.5" x14ac:dyDescent="0.2">
      <c r="A502" s="96">
        <v>329</v>
      </c>
      <c r="B502" s="75" t="s">
        <v>379</v>
      </c>
      <c r="C502" s="63" t="s">
        <v>73</v>
      </c>
      <c r="I502" s="71">
        <v>5016.8131745023411</v>
      </c>
      <c r="J502" s="71">
        <v>6020.1758094028091</v>
      </c>
      <c r="P502" s="10"/>
      <c r="Q502" s="10"/>
    </row>
    <row r="503" spans="1:17" ht="25.5" x14ac:dyDescent="0.2">
      <c r="A503" s="96">
        <v>330</v>
      </c>
      <c r="B503" s="75" t="s">
        <v>380</v>
      </c>
      <c r="C503" s="63" t="s">
        <v>73</v>
      </c>
      <c r="I503" s="71">
        <v>1505.0439523507023</v>
      </c>
      <c r="J503" s="71">
        <v>1806.0527428208427</v>
      </c>
      <c r="P503" s="10"/>
      <c r="Q503" s="10"/>
    </row>
    <row r="504" spans="1:17" ht="38.25" x14ac:dyDescent="0.2">
      <c r="A504" s="96">
        <v>331</v>
      </c>
      <c r="B504" s="75" t="s">
        <v>381</v>
      </c>
      <c r="C504" s="63" t="s">
        <v>73</v>
      </c>
      <c r="I504" s="71">
        <v>5016.8131745023411</v>
      </c>
      <c r="J504" s="71">
        <v>6020.1758094028091</v>
      </c>
      <c r="P504" s="10"/>
      <c r="Q504" s="10"/>
    </row>
    <row r="505" spans="1:17" ht="38.25" x14ac:dyDescent="0.2">
      <c r="A505" s="96">
        <v>332</v>
      </c>
      <c r="B505" s="75" t="s">
        <v>382</v>
      </c>
      <c r="C505" s="63" t="s">
        <v>73</v>
      </c>
      <c r="I505" s="71">
        <v>2884.6675753388458</v>
      </c>
      <c r="J505" s="71">
        <v>3461.6010904066147</v>
      </c>
      <c r="P505" s="10"/>
      <c r="Q505" s="10"/>
    </row>
    <row r="506" spans="1:17" ht="51" x14ac:dyDescent="0.2">
      <c r="A506" s="96">
        <v>333</v>
      </c>
      <c r="B506" s="75" t="s">
        <v>383</v>
      </c>
      <c r="C506" s="63" t="s">
        <v>73</v>
      </c>
      <c r="I506" s="71">
        <v>1881.3049404383783</v>
      </c>
      <c r="J506" s="71">
        <v>2257.565928526054</v>
      </c>
      <c r="P506" s="10"/>
      <c r="Q506" s="10"/>
    </row>
    <row r="507" spans="1:17" ht="38.25" x14ac:dyDescent="0.2">
      <c r="A507" s="96">
        <v>334</v>
      </c>
      <c r="B507" s="75" t="s">
        <v>384</v>
      </c>
      <c r="C507" s="63" t="s">
        <v>73</v>
      </c>
      <c r="I507" s="71">
        <v>627.10164681279264</v>
      </c>
      <c r="J507" s="71">
        <v>752.52197617535114</v>
      </c>
      <c r="P507" s="10"/>
      <c r="Q507" s="10"/>
    </row>
    <row r="508" spans="1:17" ht="38.25" x14ac:dyDescent="0.2">
      <c r="A508" s="96">
        <v>335</v>
      </c>
      <c r="B508" s="68" t="s">
        <v>385</v>
      </c>
      <c r="C508" s="52" t="s">
        <v>73</v>
      </c>
      <c r="I508" s="71">
        <v>1660.9235045584537</v>
      </c>
      <c r="J508" s="71">
        <v>1993.1082054701444</v>
      </c>
      <c r="P508" s="10"/>
      <c r="Q508" s="10"/>
    </row>
    <row r="509" spans="1:17" ht="51" x14ac:dyDescent="0.2">
      <c r="A509" s="96">
        <v>336</v>
      </c>
      <c r="B509" s="68" t="s">
        <v>386</v>
      </c>
      <c r="C509" s="52" t="s">
        <v>73</v>
      </c>
      <c r="I509" s="71">
        <v>3567.9097505329746</v>
      </c>
      <c r="J509" s="71">
        <v>4281.491700639569</v>
      </c>
      <c r="P509" s="10"/>
      <c r="Q509" s="10"/>
    </row>
    <row r="510" spans="1:17" ht="15.6" customHeight="1" x14ac:dyDescent="0.25">
      <c r="A510" s="167" t="s">
        <v>387</v>
      </c>
      <c r="B510" s="168"/>
      <c r="C510" s="168"/>
      <c r="D510" s="168"/>
      <c r="E510" s="168"/>
      <c r="F510" s="168"/>
      <c r="G510" s="168"/>
      <c r="H510" s="168"/>
      <c r="I510" s="168"/>
      <c r="J510" s="169"/>
      <c r="P510" s="10"/>
      <c r="Q510" s="10"/>
    </row>
    <row r="511" spans="1:17" ht="13.9" customHeight="1" x14ac:dyDescent="0.2">
      <c r="A511" s="170" t="s">
        <v>388</v>
      </c>
      <c r="B511" s="171"/>
      <c r="C511" s="171"/>
      <c r="D511" s="171"/>
      <c r="E511" s="171"/>
      <c r="F511" s="171"/>
      <c r="G511" s="171"/>
      <c r="H511" s="171"/>
      <c r="I511" s="171"/>
      <c r="J511" s="172"/>
      <c r="P511" s="10"/>
      <c r="Q511" s="10"/>
    </row>
    <row r="512" spans="1:17" x14ac:dyDescent="0.2">
      <c r="A512" s="95">
        <v>337</v>
      </c>
      <c r="B512" s="76" t="s">
        <v>389</v>
      </c>
      <c r="C512" s="77" t="s">
        <v>358</v>
      </c>
      <c r="I512" s="64">
        <v>31.75223030808348</v>
      </c>
      <c r="J512" s="71">
        <v>38.1</v>
      </c>
      <c r="P512" s="10"/>
      <c r="Q512" s="10"/>
    </row>
    <row r="513" spans="1:17" ht="13.9" customHeight="1" x14ac:dyDescent="0.2">
      <c r="A513" s="170" t="s">
        <v>390</v>
      </c>
      <c r="B513" s="171"/>
      <c r="C513" s="171"/>
      <c r="D513" s="171"/>
      <c r="E513" s="171"/>
      <c r="F513" s="171"/>
      <c r="G513" s="171"/>
      <c r="H513" s="171"/>
      <c r="I513" s="171"/>
      <c r="J513" s="171"/>
      <c r="K513" s="172"/>
      <c r="P513" s="10"/>
      <c r="Q513" s="10"/>
    </row>
    <row r="514" spans="1:17" ht="14.25" x14ac:dyDescent="0.2">
      <c r="A514" s="170" t="s">
        <v>391</v>
      </c>
      <c r="B514" s="171"/>
      <c r="C514" s="171"/>
      <c r="D514" s="171"/>
      <c r="E514" s="171"/>
      <c r="F514" s="171"/>
      <c r="G514" s="171"/>
      <c r="H514" s="171"/>
      <c r="I514" s="171"/>
      <c r="J514" s="171"/>
      <c r="K514" s="172"/>
      <c r="P514" s="10"/>
      <c r="Q514" s="10"/>
    </row>
    <row r="515" spans="1:17" ht="25.5" x14ac:dyDescent="0.2">
      <c r="A515" s="96">
        <v>338</v>
      </c>
      <c r="B515" s="73" t="s">
        <v>392</v>
      </c>
      <c r="C515" s="63" t="s">
        <v>294</v>
      </c>
      <c r="I515" s="71">
        <v>228.54960220827127</v>
      </c>
      <c r="J515" s="71">
        <v>274.25952264992549</v>
      </c>
      <c r="P515" s="10"/>
      <c r="Q515" s="10"/>
    </row>
    <row r="516" spans="1:17" ht="25.5" x14ac:dyDescent="0.2">
      <c r="A516" s="96"/>
      <c r="B516" s="73" t="s">
        <v>1121</v>
      </c>
      <c r="C516" s="63" t="s">
        <v>294</v>
      </c>
      <c r="I516" s="71">
        <v>290.39999999999998</v>
      </c>
      <c r="J516" s="71">
        <v>348.5</v>
      </c>
      <c r="P516" s="10"/>
      <c r="Q516" s="10"/>
    </row>
    <row r="517" spans="1:17" ht="25.5" x14ac:dyDescent="0.2">
      <c r="A517" s="96">
        <v>339</v>
      </c>
      <c r="B517" s="73" t="s">
        <v>393</v>
      </c>
      <c r="C517" s="63" t="s">
        <v>294</v>
      </c>
      <c r="I517" s="71">
        <v>265.61169986366662</v>
      </c>
      <c r="J517" s="71">
        <v>318.73403983639992</v>
      </c>
      <c r="P517" s="10"/>
      <c r="Q517" s="10"/>
    </row>
    <row r="518" spans="1:17" ht="38.25" x14ac:dyDescent="0.2">
      <c r="A518" s="96"/>
      <c r="B518" s="73" t="s">
        <v>1122</v>
      </c>
      <c r="C518" s="63" t="s">
        <v>294</v>
      </c>
      <c r="I518" s="71">
        <v>327.39999999999998</v>
      </c>
      <c r="J518" s="71">
        <v>392.9</v>
      </c>
      <c r="P518" s="10"/>
      <c r="Q518" s="10"/>
    </row>
    <row r="519" spans="1:17" ht="25.5" x14ac:dyDescent="0.2">
      <c r="A519" s="96">
        <v>340</v>
      </c>
      <c r="B519" s="73" t="s">
        <v>394</v>
      </c>
      <c r="C519" s="63" t="s">
        <v>294</v>
      </c>
      <c r="I519" s="71">
        <v>302.67379751906196</v>
      </c>
      <c r="J519" s="71">
        <v>363.2</v>
      </c>
      <c r="P519" s="10"/>
      <c r="Q519" s="10"/>
    </row>
    <row r="520" spans="1:17" ht="38.25" x14ac:dyDescent="0.2">
      <c r="A520" s="96"/>
      <c r="B520" s="73" t="s">
        <v>1123</v>
      </c>
      <c r="C520" s="63" t="s">
        <v>294</v>
      </c>
      <c r="I520" s="71">
        <v>364.6</v>
      </c>
      <c r="J520" s="71">
        <v>437.5</v>
      </c>
      <c r="P520" s="10"/>
      <c r="Q520" s="10"/>
    </row>
    <row r="521" spans="1:17" ht="25.5" x14ac:dyDescent="0.2">
      <c r="A521" s="96">
        <v>341</v>
      </c>
      <c r="B521" s="5" t="s">
        <v>395</v>
      </c>
      <c r="C521" s="63" t="s">
        <v>299</v>
      </c>
      <c r="I521" s="71">
        <v>250.16915917391859</v>
      </c>
      <c r="J521" s="71">
        <v>300.2</v>
      </c>
      <c r="P521" s="10"/>
      <c r="Q521" s="10"/>
    </row>
    <row r="522" spans="1:17" x14ac:dyDescent="0.2">
      <c r="A522" s="96">
        <v>342</v>
      </c>
      <c r="B522" s="5" t="s">
        <v>396</v>
      </c>
      <c r="C522" s="63" t="s">
        <v>299</v>
      </c>
      <c r="I522" s="71">
        <v>293.40827310521308</v>
      </c>
      <c r="J522" s="71">
        <v>352.1</v>
      </c>
      <c r="P522" s="10"/>
      <c r="Q522" s="10"/>
    </row>
    <row r="523" spans="1:17" x14ac:dyDescent="0.2">
      <c r="A523" s="96">
        <v>343</v>
      </c>
      <c r="B523" s="5" t="s">
        <v>397</v>
      </c>
      <c r="C523" s="63" t="s">
        <v>299</v>
      </c>
      <c r="I523" s="71">
        <v>333.55887889855808</v>
      </c>
      <c r="J523" s="71">
        <v>400.3</v>
      </c>
      <c r="P523" s="10"/>
      <c r="Q523" s="10"/>
    </row>
    <row r="524" spans="1:17" ht="25.5" x14ac:dyDescent="0.2">
      <c r="A524" s="96">
        <v>344</v>
      </c>
      <c r="B524" s="75" t="s">
        <v>398</v>
      </c>
      <c r="C524" s="63" t="s">
        <v>299</v>
      </c>
      <c r="I524" s="71">
        <v>330.47037076060849</v>
      </c>
      <c r="J524" s="71">
        <v>396.6</v>
      </c>
      <c r="P524" s="10"/>
      <c r="Q524" s="10"/>
    </row>
    <row r="525" spans="1:17" x14ac:dyDescent="0.2">
      <c r="A525" s="96">
        <v>345</v>
      </c>
      <c r="B525" s="5" t="s">
        <v>399</v>
      </c>
      <c r="C525" s="63" t="s">
        <v>299</v>
      </c>
      <c r="I525" s="71">
        <v>364.44396027805419</v>
      </c>
      <c r="J525" s="71">
        <v>437.3</v>
      </c>
      <c r="P525" s="10"/>
      <c r="Q525" s="10"/>
    </row>
    <row r="526" spans="1:17" x14ac:dyDescent="0.2">
      <c r="A526" s="96">
        <v>346</v>
      </c>
      <c r="B526" s="5" t="s">
        <v>400</v>
      </c>
      <c r="C526" s="63" t="s">
        <v>299</v>
      </c>
      <c r="I526" s="71">
        <v>401.50605793344954</v>
      </c>
      <c r="J526" s="71">
        <v>481.8</v>
      </c>
      <c r="P526" s="10"/>
      <c r="Q526" s="10"/>
    </row>
    <row r="527" spans="1:17" x14ac:dyDescent="0.2">
      <c r="A527" s="96">
        <v>347</v>
      </c>
      <c r="B527" s="5" t="s">
        <v>401</v>
      </c>
      <c r="C527" s="63" t="s">
        <v>299</v>
      </c>
      <c r="I527" s="71">
        <v>98.832260414387576</v>
      </c>
      <c r="J527" s="71">
        <v>118.6</v>
      </c>
      <c r="P527" s="10"/>
      <c r="Q527" s="10"/>
    </row>
    <row r="528" spans="1:17" ht="25.5" x14ac:dyDescent="0.2">
      <c r="A528" s="96">
        <v>348</v>
      </c>
      <c r="B528" s="5" t="s">
        <v>402</v>
      </c>
      <c r="C528" s="63" t="s">
        <v>300</v>
      </c>
      <c r="I528" s="71">
        <v>399.17550171164351</v>
      </c>
      <c r="J528" s="71">
        <v>479</v>
      </c>
      <c r="P528" s="10"/>
      <c r="Q528" s="10"/>
    </row>
    <row r="529" spans="1:17" ht="25.5" x14ac:dyDescent="0.2">
      <c r="A529" s="96"/>
      <c r="B529" s="5" t="s">
        <v>1124</v>
      </c>
      <c r="C529" s="63" t="s">
        <v>300</v>
      </c>
      <c r="I529" s="71">
        <v>461</v>
      </c>
      <c r="J529" s="71">
        <v>553.20000000000005</v>
      </c>
      <c r="P529" s="10"/>
      <c r="Q529" s="10"/>
    </row>
    <row r="530" spans="1:17" x14ac:dyDescent="0.2">
      <c r="A530" s="96">
        <v>349</v>
      </c>
      <c r="B530" s="5" t="s">
        <v>403</v>
      </c>
      <c r="C530" s="63" t="s">
        <v>300</v>
      </c>
      <c r="I530" s="71">
        <v>331.62272449890384</v>
      </c>
      <c r="J530" s="71">
        <v>397.9</v>
      </c>
      <c r="P530" s="10"/>
      <c r="Q530" s="10"/>
    </row>
    <row r="531" spans="1:17" ht="25.5" x14ac:dyDescent="0.2">
      <c r="A531" s="96"/>
      <c r="B531" s="5" t="s">
        <v>1125</v>
      </c>
      <c r="C531" s="63" t="s">
        <v>300</v>
      </c>
      <c r="I531" s="71">
        <v>393.5</v>
      </c>
      <c r="J531" s="71">
        <v>472.2</v>
      </c>
      <c r="P531" s="10"/>
      <c r="Q531" s="10"/>
    </row>
    <row r="532" spans="1:17" ht="25.5" x14ac:dyDescent="0.2">
      <c r="A532" s="96">
        <v>350</v>
      </c>
      <c r="B532" s="75" t="s">
        <v>404</v>
      </c>
      <c r="C532" s="63" t="s">
        <v>300</v>
      </c>
      <c r="I532" s="71">
        <v>380.75201701725996</v>
      </c>
      <c r="J532" s="71">
        <v>456.9</v>
      </c>
      <c r="P532" s="10"/>
      <c r="Q532" s="10"/>
    </row>
    <row r="533" spans="1:17" ht="25.5" x14ac:dyDescent="0.2">
      <c r="A533" s="96"/>
      <c r="B533" s="75" t="s">
        <v>1126</v>
      </c>
      <c r="C533" s="63" t="s">
        <v>300</v>
      </c>
      <c r="I533" s="71">
        <v>442.7</v>
      </c>
      <c r="J533" s="71">
        <v>531.20000000000005</v>
      </c>
      <c r="P533" s="10"/>
      <c r="Q533" s="10"/>
    </row>
    <row r="534" spans="1:17" ht="25.5" x14ac:dyDescent="0.2">
      <c r="A534" s="96">
        <v>351</v>
      </c>
      <c r="B534" s="75" t="s">
        <v>405</v>
      </c>
      <c r="C534" s="63" t="s">
        <v>300</v>
      </c>
      <c r="I534" s="71">
        <v>426.81072875321877</v>
      </c>
      <c r="J534" s="71">
        <v>512.20000000000005</v>
      </c>
      <c r="P534" s="10"/>
      <c r="Q534" s="10"/>
    </row>
    <row r="535" spans="1:17" ht="25.5" x14ac:dyDescent="0.2">
      <c r="A535" s="96"/>
      <c r="B535" s="75" t="s">
        <v>1127</v>
      </c>
      <c r="C535" s="63" t="s">
        <v>300</v>
      </c>
      <c r="I535" s="71">
        <v>488.6</v>
      </c>
      <c r="J535" s="71">
        <v>586.4</v>
      </c>
      <c r="P535" s="10"/>
      <c r="Q535" s="10"/>
    </row>
    <row r="536" spans="1:17" x14ac:dyDescent="0.2">
      <c r="A536" s="96">
        <v>352</v>
      </c>
      <c r="B536" s="75" t="s">
        <v>406</v>
      </c>
      <c r="C536" s="63" t="s">
        <v>300</v>
      </c>
      <c r="I536" s="71">
        <v>534.28105613712285</v>
      </c>
      <c r="J536" s="71">
        <v>641.1</v>
      </c>
      <c r="P536" s="10"/>
      <c r="Q536" s="10"/>
    </row>
    <row r="537" spans="1:17" ht="25.5" x14ac:dyDescent="0.2">
      <c r="A537" s="96"/>
      <c r="B537" s="75" t="s">
        <v>1128</v>
      </c>
      <c r="C537" s="63" t="s">
        <v>300</v>
      </c>
      <c r="I537" s="71">
        <v>596.1</v>
      </c>
      <c r="J537" s="71">
        <v>715.4</v>
      </c>
      <c r="P537" s="10"/>
      <c r="Q537" s="10"/>
    </row>
    <row r="538" spans="1:17" x14ac:dyDescent="0.2">
      <c r="A538" s="96">
        <v>353</v>
      </c>
      <c r="B538" s="75" t="s">
        <v>407</v>
      </c>
      <c r="C538" s="63" t="s">
        <v>300</v>
      </c>
      <c r="I538" s="71">
        <v>614.11615647945155</v>
      </c>
      <c r="J538" s="71">
        <v>736.9</v>
      </c>
      <c r="P538" s="10"/>
      <c r="Q538" s="10"/>
    </row>
    <row r="539" spans="1:17" ht="25.5" x14ac:dyDescent="0.2">
      <c r="A539" s="96"/>
      <c r="B539" s="75" t="s">
        <v>1129</v>
      </c>
      <c r="C539" s="63" t="s">
        <v>300</v>
      </c>
      <c r="I539" s="71">
        <v>676</v>
      </c>
      <c r="J539" s="71">
        <v>811.2</v>
      </c>
      <c r="P539" s="10"/>
      <c r="Q539" s="10"/>
    </row>
    <row r="540" spans="1:17" x14ac:dyDescent="0.2">
      <c r="A540" s="96">
        <v>354</v>
      </c>
      <c r="B540" s="75" t="s">
        <v>408</v>
      </c>
      <c r="C540" s="63" t="s">
        <v>300</v>
      </c>
      <c r="I540" s="71">
        <v>736.93938777534186</v>
      </c>
      <c r="J540" s="71">
        <v>884.3</v>
      </c>
      <c r="P540" s="10"/>
      <c r="Q540" s="10"/>
    </row>
    <row r="541" spans="1:17" x14ac:dyDescent="0.2">
      <c r="A541" s="96"/>
      <c r="B541" s="75" t="s">
        <v>1130</v>
      </c>
      <c r="C541" s="63" t="s">
        <v>300</v>
      </c>
      <c r="I541" s="71">
        <v>798.8</v>
      </c>
      <c r="J541" s="71">
        <v>958.6</v>
      </c>
      <c r="P541" s="10"/>
      <c r="Q541" s="10"/>
    </row>
    <row r="542" spans="1:17" x14ac:dyDescent="0.2">
      <c r="A542" s="96">
        <v>355</v>
      </c>
      <c r="B542" s="75" t="s">
        <v>409</v>
      </c>
      <c r="C542" s="63" t="s">
        <v>300</v>
      </c>
      <c r="I542" s="71">
        <v>1105.4090816630128</v>
      </c>
      <c r="J542" s="71">
        <v>1326.5</v>
      </c>
      <c r="P542" s="10"/>
      <c r="Q542" s="10"/>
    </row>
    <row r="543" spans="1:17" ht="25.5" x14ac:dyDescent="0.2">
      <c r="A543" s="96"/>
      <c r="B543" s="75" t="s">
        <v>1131</v>
      </c>
      <c r="C543" s="63" t="s">
        <v>300</v>
      </c>
      <c r="I543" s="71">
        <v>1167.3</v>
      </c>
      <c r="J543" s="71">
        <v>1400.7</v>
      </c>
      <c r="P543" s="10"/>
      <c r="Q543" s="10"/>
    </row>
    <row r="544" spans="1:17" x14ac:dyDescent="0.2">
      <c r="A544" s="96">
        <v>356</v>
      </c>
      <c r="B544" s="75" t="s">
        <v>410</v>
      </c>
      <c r="C544" s="63" t="s">
        <v>296</v>
      </c>
      <c r="I544" s="71">
        <v>380.75201701725996</v>
      </c>
      <c r="J544" s="71">
        <v>456.9</v>
      </c>
      <c r="P544" s="10"/>
      <c r="Q544" s="10"/>
    </row>
    <row r="545" spans="1:17" ht="25.5" x14ac:dyDescent="0.2">
      <c r="A545" s="96"/>
      <c r="B545" s="75" t="s">
        <v>1132</v>
      </c>
      <c r="C545" s="63" t="s">
        <v>296</v>
      </c>
      <c r="I545" s="71">
        <v>442.7</v>
      </c>
      <c r="J545" s="71">
        <v>531.20000000000005</v>
      </c>
      <c r="P545" s="10"/>
      <c r="Q545" s="10"/>
    </row>
    <row r="546" spans="1:17" x14ac:dyDescent="0.2">
      <c r="A546" s="96">
        <v>357</v>
      </c>
      <c r="B546" s="75" t="s">
        <v>411</v>
      </c>
      <c r="C546" s="63" t="s">
        <v>296</v>
      </c>
      <c r="I546" s="71">
        <v>270.21110885095868</v>
      </c>
      <c r="J546" s="71">
        <v>324.3</v>
      </c>
      <c r="P546" s="10"/>
      <c r="Q546" s="10"/>
    </row>
    <row r="547" spans="1:17" x14ac:dyDescent="0.2">
      <c r="A547" s="96">
        <v>358</v>
      </c>
      <c r="B547" s="53" t="s">
        <v>412</v>
      </c>
      <c r="C547" s="61" t="s">
        <v>413</v>
      </c>
      <c r="I547" s="71">
        <v>225.46109407032165</v>
      </c>
      <c r="J547" s="71">
        <v>270.60000000000002</v>
      </c>
      <c r="P547" s="10"/>
      <c r="Q547" s="10"/>
    </row>
    <row r="548" spans="1:17" x14ac:dyDescent="0.2">
      <c r="A548" s="96">
        <v>359</v>
      </c>
      <c r="B548" s="53" t="s">
        <v>414</v>
      </c>
      <c r="C548" s="61" t="s">
        <v>413</v>
      </c>
      <c r="I548" s="71">
        <v>185.31048827697671</v>
      </c>
      <c r="J548" s="71">
        <v>222.4</v>
      </c>
      <c r="P548" s="10"/>
      <c r="Q548" s="10"/>
    </row>
    <row r="549" spans="1:17" ht="25.5" x14ac:dyDescent="0.2">
      <c r="A549" s="96">
        <v>360</v>
      </c>
      <c r="B549" s="53" t="s">
        <v>415</v>
      </c>
      <c r="C549" s="61" t="s">
        <v>297</v>
      </c>
      <c r="I549" s="71">
        <v>442.16363266520511</v>
      </c>
      <c r="J549" s="71">
        <v>530.6</v>
      </c>
      <c r="P549" s="10"/>
      <c r="Q549" s="10"/>
    </row>
    <row r="550" spans="1:17" x14ac:dyDescent="0.2">
      <c r="A550" s="96">
        <v>361</v>
      </c>
      <c r="B550" s="53" t="s">
        <v>416</v>
      </c>
      <c r="C550" s="61" t="s">
        <v>417</v>
      </c>
      <c r="I550" s="71">
        <v>260.99936650376691</v>
      </c>
      <c r="J550" s="71">
        <v>313.2</v>
      </c>
      <c r="P550" s="10"/>
      <c r="Q550" s="10"/>
    </row>
    <row r="551" spans="1:17" x14ac:dyDescent="0.2">
      <c r="A551" s="96">
        <v>362</v>
      </c>
      <c r="B551" s="53" t="s">
        <v>418</v>
      </c>
      <c r="C551" s="61" t="s">
        <v>417</v>
      </c>
      <c r="I551" s="71">
        <v>285.56401276294497</v>
      </c>
      <c r="J551" s="71">
        <v>342.7</v>
      </c>
      <c r="P551" s="10"/>
      <c r="Q551" s="10"/>
    </row>
    <row r="552" spans="1:17" x14ac:dyDescent="0.2">
      <c r="A552" s="96">
        <v>363</v>
      </c>
      <c r="B552" s="53" t="s">
        <v>419</v>
      </c>
      <c r="C552" s="61" t="s">
        <v>300</v>
      </c>
      <c r="I552" s="71">
        <v>171.95252381424646</v>
      </c>
      <c r="J552" s="71">
        <v>206.3</v>
      </c>
      <c r="P552" s="10"/>
      <c r="Q552" s="10"/>
    </row>
    <row r="553" spans="1:17" ht="25.5" x14ac:dyDescent="0.2">
      <c r="A553" s="96">
        <v>364</v>
      </c>
      <c r="B553" s="53" t="s">
        <v>420</v>
      </c>
      <c r="C553" s="61" t="s">
        <v>300</v>
      </c>
      <c r="I553" s="71">
        <v>153.52903911986289</v>
      </c>
      <c r="J553" s="71">
        <v>184.2</v>
      </c>
      <c r="P553" s="10"/>
      <c r="Q553" s="10"/>
    </row>
    <row r="554" spans="1:17" ht="25.5" x14ac:dyDescent="0.2">
      <c r="A554" s="96">
        <v>366</v>
      </c>
      <c r="B554" s="75" t="s">
        <v>421</v>
      </c>
      <c r="C554" s="63" t="s">
        <v>422</v>
      </c>
      <c r="I554" s="71">
        <v>52.504638345143405</v>
      </c>
      <c r="J554" s="71">
        <v>63</v>
      </c>
      <c r="P554" s="10"/>
      <c r="Q554" s="10"/>
    </row>
    <row r="555" spans="1:17" x14ac:dyDescent="0.2">
      <c r="A555" s="96">
        <v>367</v>
      </c>
      <c r="B555" s="75" t="s">
        <v>423</v>
      </c>
      <c r="C555" s="63" t="s">
        <v>422</v>
      </c>
      <c r="I555" s="71">
        <v>67.947179034891462</v>
      </c>
      <c r="J555" s="71">
        <v>81.5</v>
      </c>
      <c r="P555" s="10"/>
      <c r="Q555" s="10"/>
    </row>
    <row r="556" spans="1:17" x14ac:dyDescent="0.2">
      <c r="A556" s="96">
        <v>368</v>
      </c>
      <c r="B556" s="75" t="s">
        <v>424</v>
      </c>
      <c r="C556" s="63" t="s">
        <v>422</v>
      </c>
      <c r="I556" s="71">
        <v>108.09778482823641</v>
      </c>
      <c r="J556" s="71">
        <v>129.69999999999999</v>
      </c>
      <c r="P556" s="10"/>
      <c r="Q556" s="10"/>
    </row>
    <row r="557" spans="1:17" ht="25.5" x14ac:dyDescent="0.2">
      <c r="A557" s="96">
        <v>369</v>
      </c>
      <c r="B557" s="75" t="s">
        <v>425</v>
      </c>
      <c r="C557" s="63" t="s">
        <v>349</v>
      </c>
      <c r="I557" s="71">
        <v>161.19086926260653</v>
      </c>
      <c r="J557" s="71">
        <v>193.4</v>
      </c>
      <c r="P557" s="10"/>
      <c r="Q557" s="10"/>
    </row>
    <row r="558" spans="1:17" x14ac:dyDescent="0.2">
      <c r="A558" s="96">
        <v>370</v>
      </c>
      <c r="B558" s="75" t="s">
        <v>426</v>
      </c>
      <c r="C558" s="63" t="s">
        <v>349</v>
      </c>
      <c r="I558" s="71">
        <v>184.23484694383546</v>
      </c>
      <c r="J558" s="71">
        <v>221.1</v>
      </c>
      <c r="P558" s="10"/>
      <c r="Q558" s="10"/>
    </row>
    <row r="559" spans="1:17" x14ac:dyDescent="0.2">
      <c r="A559" s="96">
        <v>371</v>
      </c>
      <c r="B559" s="78" t="s">
        <v>427</v>
      </c>
      <c r="C559" s="63" t="s">
        <v>349</v>
      </c>
      <c r="I559" s="71">
        <v>221.08181633260256</v>
      </c>
      <c r="J559" s="71">
        <v>265.3</v>
      </c>
      <c r="P559" s="10"/>
      <c r="Q559" s="10"/>
    </row>
    <row r="560" spans="1:17" x14ac:dyDescent="0.2">
      <c r="A560" s="96">
        <v>372</v>
      </c>
      <c r="B560" s="78" t="s">
        <v>428</v>
      </c>
      <c r="C560" s="63" t="s">
        <v>349</v>
      </c>
      <c r="I560" s="71">
        <v>259.15701803432853</v>
      </c>
      <c r="J560" s="71">
        <v>311</v>
      </c>
      <c r="P560" s="10"/>
      <c r="Q560" s="10"/>
    </row>
    <row r="561" spans="1:17" ht="25.5" x14ac:dyDescent="0.2">
      <c r="A561" s="96">
        <v>373</v>
      </c>
      <c r="B561" s="78" t="s">
        <v>429</v>
      </c>
      <c r="C561" s="63" t="s">
        <v>413</v>
      </c>
      <c r="I561" s="71">
        <v>111.18629296618603</v>
      </c>
      <c r="J561" s="71">
        <v>133.4</v>
      </c>
      <c r="P561" s="10"/>
      <c r="Q561" s="10"/>
    </row>
    <row r="562" spans="1:17" ht="25.5" x14ac:dyDescent="0.2">
      <c r="A562" s="96">
        <v>374</v>
      </c>
      <c r="B562" s="78" t="s">
        <v>430</v>
      </c>
      <c r="C562" s="63" t="s">
        <v>413</v>
      </c>
      <c r="I562" s="71">
        <v>80.301211586689917</v>
      </c>
      <c r="J562" s="71">
        <v>96.4</v>
      </c>
      <c r="P562" s="10"/>
      <c r="Q562" s="10"/>
    </row>
    <row r="563" spans="1:17" ht="25.5" x14ac:dyDescent="0.2">
      <c r="A563" s="96">
        <v>375</v>
      </c>
      <c r="B563" s="78" t="s">
        <v>431</v>
      </c>
      <c r="C563" s="63" t="s">
        <v>432</v>
      </c>
      <c r="I563" s="71">
        <v>163.76430839452044</v>
      </c>
      <c r="J563" s="71">
        <v>196.5</v>
      </c>
      <c r="P563" s="10"/>
      <c r="Q563" s="10"/>
    </row>
    <row r="564" spans="1:17" ht="25.5" x14ac:dyDescent="0.2">
      <c r="A564" s="96">
        <v>376</v>
      </c>
      <c r="B564" s="78" t="s">
        <v>433</v>
      </c>
      <c r="C564" s="63" t="s">
        <v>432</v>
      </c>
      <c r="I564" s="71">
        <v>77.212703448740299</v>
      </c>
      <c r="J564" s="71">
        <v>92.7</v>
      </c>
      <c r="P564" s="10"/>
      <c r="Q564" s="10"/>
    </row>
    <row r="565" spans="1:17" x14ac:dyDescent="0.2">
      <c r="A565" s="96">
        <v>377</v>
      </c>
      <c r="B565" s="78" t="s">
        <v>434</v>
      </c>
      <c r="C565" s="63" t="s">
        <v>297</v>
      </c>
      <c r="I565" s="71">
        <v>200.75302896672477</v>
      </c>
      <c r="J565" s="71">
        <v>240.9</v>
      </c>
      <c r="P565" s="10"/>
      <c r="Q565" s="10"/>
    </row>
    <row r="566" spans="1:17" ht="25.5" x14ac:dyDescent="0.2">
      <c r="A566" s="96">
        <v>378</v>
      </c>
      <c r="B566" s="78" t="s">
        <v>435</v>
      </c>
      <c r="C566" s="63" t="s">
        <v>297</v>
      </c>
      <c r="I566" s="71">
        <v>281.67461043857514</v>
      </c>
      <c r="J566" s="71">
        <v>338</v>
      </c>
      <c r="P566" s="10"/>
      <c r="Q566" s="10"/>
    </row>
    <row r="567" spans="1:17" ht="25.5" x14ac:dyDescent="0.2">
      <c r="A567" s="96">
        <v>379</v>
      </c>
      <c r="B567" s="78" t="s">
        <v>436</v>
      </c>
      <c r="C567" s="63" t="s">
        <v>297</v>
      </c>
      <c r="I567" s="71">
        <v>219.28407779442244</v>
      </c>
      <c r="J567" s="71">
        <v>263.10000000000002</v>
      </c>
      <c r="P567" s="10"/>
      <c r="Q567" s="10"/>
    </row>
    <row r="568" spans="1:17" x14ac:dyDescent="0.2">
      <c r="A568" s="96">
        <v>380</v>
      </c>
      <c r="B568" s="78" t="s">
        <v>437</v>
      </c>
      <c r="C568" s="63" t="s">
        <v>300</v>
      </c>
      <c r="I568" s="71">
        <v>228.54960220827127</v>
      </c>
      <c r="J568" s="71">
        <v>274.3</v>
      </c>
      <c r="P568" s="10"/>
      <c r="Q568" s="10"/>
    </row>
    <row r="569" spans="1:17" ht="38.25" x14ac:dyDescent="0.2">
      <c r="A569" s="96">
        <v>381</v>
      </c>
      <c r="B569" s="78" t="s">
        <v>438</v>
      </c>
      <c r="C569" s="63" t="s">
        <v>297</v>
      </c>
      <c r="I569" s="71">
        <v>206.34302857709574</v>
      </c>
      <c r="J569" s="71">
        <v>247.6</v>
      </c>
      <c r="P569" s="10"/>
      <c r="Q569" s="10"/>
    </row>
    <row r="570" spans="1:17" ht="38.25" x14ac:dyDescent="0.2">
      <c r="A570" s="96">
        <v>382</v>
      </c>
      <c r="B570" s="78" t="s">
        <v>439</v>
      </c>
      <c r="C570" s="63" t="s">
        <v>440</v>
      </c>
      <c r="I570" s="71">
        <v>65.505723357808165</v>
      </c>
      <c r="J570" s="71">
        <v>78.599999999999994</v>
      </c>
      <c r="P570" s="10"/>
      <c r="Q570" s="10"/>
    </row>
    <row r="571" spans="1:17" ht="25.5" x14ac:dyDescent="0.2">
      <c r="A571" s="103"/>
      <c r="B571" s="118" t="s">
        <v>1100</v>
      </c>
      <c r="C571" s="106" t="s">
        <v>75</v>
      </c>
      <c r="I571" s="104">
        <v>61.9</v>
      </c>
      <c r="J571" s="104">
        <v>74.3</v>
      </c>
      <c r="P571" s="10"/>
      <c r="Q571" s="10"/>
    </row>
    <row r="572" spans="1:17" x14ac:dyDescent="0.2">
      <c r="A572" s="156">
        <v>383</v>
      </c>
      <c r="B572" s="196" t="s">
        <v>441</v>
      </c>
      <c r="C572" s="162" t="s">
        <v>349</v>
      </c>
      <c r="I572" s="164">
        <v>46.612727019510871</v>
      </c>
      <c r="J572" s="164">
        <v>55.9</v>
      </c>
      <c r="P572" s="10"/>
      <c r="Q572" s="10"/>
    </row>
    <row r="573" spans="1:17" x14ac:dyDescent="0.2">
      <c r="A573" s="157"/>
      <c r="B573" s="197"/>
      <c r="C573" s="163"/>
      <c r="I573" s="165"/>
      <c r="J573" s="165"/>
      <c r="P573" s="10"/>
      <c r="Q573" s="10"/>
    </row>
    <row r="574" spans="1:17" x14ac:dyDescent="0.2">
      <c r="A574" s="156">
        <v>384</v>
      </c>
      <c r="B574" s="196" t="s">
        <v>442</v>
      </c>
      <c r="C574" s="162" t="s">
        <v>349</v>
      </c>
      <c r="I574" s="164">
        <v>77.687878365851475</v>
      </c>
      <c r="J574" s="164">
        <v>93.2</v>
      </c>
      <c r="P574" s="10"/>
      <c r="Q574" s="10"/>
    </row>
    <row r="575" spans="1:17" x14ac:dyDescent="0.2">
      <c r="A575" s="157"/>
      <c r="B575" s="197"/>
      <c r="C575" s="163"/>
      <c r="I575" s="165"/>
      <c r="J575" s="165"/>
      <c r="P575" s="10"/>
      <c r="Q575" s="10"/>
    </row>
    <row r="576" spans="1:17" x14ac:dyDescent="0.2">
      <c r="A576" s="156">
        <v>385</v>
      </c>
      <c r="B576" s="196" t="s">
        <v>443</v>
      </c>
      <c r="C576" s="162" t="s">
        <v>349</v>
      </c>
      <c r="I576" s="164">
        <v>124.30060538536233</v>
      </c>
      <c r="J576" s="164">
        <v>149.19999999999999</v>
      </c>
      <c r="P576" s="10"/>
      <c r="Q576" s="10"/>
    </row>
    <row r="577" spans="1:17" x14ac:dyDescent="0.2">
      <c r="A577" s="157"/>
      <c r="B577" s="197"/>
      <c r="C577" s="163"/>
      <c r="I577" s="165"/>
      <c r="J577" s="165"/>
      <c r="P577" s="10"/>
      <c r="Q577" s="10"/>
    </row>
    <row r="578" spans="1:17" x14ac:dyDescent="0.2">
      <c r="A578" s="156">
        <v>386</v>
      </c>
      <c r="B578" s="196" t="s">
        <v>444</v>
      </c>
      <c r="C578" s="162" t="s">
        <v>349</v>
      </c>
      <c r="I578" s="164">
        <v>147.60696889511777</v>
      </c>
      <c r="J578" s="164">
        <v>177.1</v>
      </c>
      <c r="P578" s="10"/>
      <c r="Q578" s="10"/>
    </row>
    <row r="579" spans="1:17" x14ac:dyDescent="0.2">
      <c r="A579" s="157"/>
      <c r="B579" s="197"/>
      <c r="C579" s="163"/>
      <c r="I579" s="165"/>
      <c r="J579" s="165"/>
      <c r="P579" s="10"/>
      <c r="Q579" s="10"/>
    </row>
    <row r="580" spans="1:17" x14ac:dyDescent="0.2">
      <c r="A580" s="156">
        <v>387</v>
      </c>
      <c r="B580" s="196" t="s">
        <v>445</v>
      </c>
      <c r="C580" s="162" t="s">
        <v>349</v>
      </c>
      <c r="I580" s="164">
        <v>147.60696889511777</v>
      </c>
      <c r="J580" s="164">
        <v>177.1</v>
      </c>
      <c r="P580" s="10"/>
      <c r="Q580" s="10"/>
    </row>
    <row r="581" spans="1:17" x14ac:dyDescent="0.2">
      <c r="A581" s="157"/>
      <c r="B581" s="197"/>
      <c r="C581" s="163"/>
      <c r="I581" s="165"/>
      <c r="J581" s="165"/>
      <c r="P581" s="10"/>
      <c r="Q581" s="10"/>
    </row>
    <row r="582" spans="1:17" x14ac:dyDescent="0.2">
      <c r="A582" s="156">
        <v>388</v>
      </c>
      <c r="B582" s="196" t="s">
        <v>442</v>
      </c>
      <c r="C582" s="162" t="s">
        <v>349</v>
      </c>
      <c r="I582" s="164">
        <v>240.83242293413952</v>
      </c>
      <c r="J582" s="164">
        <v>289</v>
      </c>
      <c r="P582" s="10"/>
      <c r="Q582" s="10"/>
    </row>
    <row r="583" spans="1:17" x14ac:dyDescent="0.2">
      <c r="A583" s="157"/>
      <c r="B583" s="197"/>
      <c r="C583" s="163"/>
      <c r="I583" s="165"/>
      <c r="J583" s="165"/>
      <c r="P583" s="10"/>
      <c r="Q583" s="10"/>
    </row>
    <row r="584" spans="1:17" x14ac:dyDescent="0.2">
      <c r="A584" s="156">
        <v>389</v>
      </c>
      <c r="B584" s="196" t="s">
        <v>443</v>
      </c>
      <c r="C584" s="162" t="s">
        <v>349</v>
      </c>
      <c r="I584" s="164">
        <v>372.90181615608697</v>
      </c>
      <c r="J584" s="164">
        <v>447.5</v>
      </c>
      <c r="P584" s="10"/>
      <c r="Q584" s="10"/>
    </row>
    <row r="585" spans="1:17" x14ac:dyDescent="0.2">
      <c r="A585" s="157"/>
      <c r="B585" s="197"/>
      <c r="C585" s="163"/>
      <c r="I585" s="165"/>
      <c r="J585" s="165"/>
      <c r="P585" s="10"/>
      <c r="Q585" s="10"/>
    </row>
    <row r="586" spans="1:17" x14ac:dyDescent="0.2">
      <c r="A586" s="156">
        <v>390</v>
      </c>
      <c r="B586" s="196" t="s">
        <v>444</v>
      </c>
      <c r="C586" s="162" t="s">
        <v>349</v>
      </c>
      <c r="I586" s="164">
        <v>574.8902999073008</v>
      </c>
      <c r="J586" s="164">
        <v>689.9</v>
      </c>
      <c r="P586" s="10"/>
      <c r="Q586" s="10"/>
    </row>
    <row r="587" spans="1:17" x14ac:dyDescent="0.2">
      <c r="A587" s="157"/>
      <c r="B587" s="197"/>
      <c r="C587" s="163"/>
      <c r="I587" s="165"/>
      <c r="J587" s="165"/>
      <c r="P587" s="10"/>
      <c r="Q587" s="10"/>
    </row>
    <row r="588" spans="1:17" x14ac:dyDescent="0.2">
      <c r="A588" s="156">
        <v>391</v>
      </c>
      <c r="B588" s="196" t="s">
        <v>446</v>
      </c>
      <c r="C588" s="162" t="s">
        <v>349</v>
      </c>
      <c r="I588" s="164">
        <v>46.612727019510871</v>
      </c>
      <c r="J588" s="164">
        <v>55.9</v>
      </c>
      <c r="P588" s="10"/>
      <c r="Q588" s="10"/>
    </row>
    <row r="589" spans="1:17" x14ac:dyDescent="0.2">
      <c r="A589" s="157"/>
      <c r="B589" s="197"/>
      <c r="C589" s="163"/>
      <c r="I589" s="165"/>
      <c r="J589" s="165"/>
      <c r="P589" s="10"/>
      <c r="Q589" s="10"/>
    </row>
    <row r="590" spans="1:17" x14ac:dyDescent="0.2">
      <c r="A590" s="156">
        <v>392</v>
      </c>
      <c r="B590" s="196" t="s">
        <v>442</v>
      </c>
      <c r="C590" s="162" t="s">
        <v>349</v>
      </c>
      <c r="I590" s="164">
        <v>77.687878365851475</v>
      </c>
      <c r="J590" s="164">
        <v>93.2</v>
      </c>
      <c r="P590" s="10"/>
      <c r="Q590" s="10"/>
    </row>
    <row r="591" spans="1:17" x14ac:dyDescent="0.2">
      <c r="A591" s="157"/>
      <c r="B591" s="197"/>
      <c r="C591" s="163"/>
      <c r="I591" s="165"/>
      <c r="J591" s="165"/>
      <c r="P591" s="10"/>
      <c r="Q591" s="10"/>
    </row>
    <row r="592" spans="1:17" x14ac:dyDescent="0.2">
      <c r="A592" s="156">
        <v>393</v>
      </c>
      <c r="B592" s="196" t="s">
        <v>443</v>
      </c>
      <c r="C592" s="162" t="s">
        <v>349</v>
      </c>
      <c r="I592" s="164">
        <v>124.30060538536233</v>
      </c>
      <c r="J592" s="164">
        <v>149.19999999999999</v>
      </c>
      <c r="P592" s="10"/>
      <c r="Q592" s="10"/>
    </row>
    <row r="593" spans="1:17" x14ac:dyDescent="0.2">
      <c r="A593" s="157"/>
      <c r="B593" s="197"/>
      <c r="C593" s="163"/>
      <c r="I593" s="165"/>
      <c r="J593" s="165"/>
      <c r="P593" s="10"/>
      <c r="Q593" s="10"/>
    </row>
    <row r="594" spans="1:17" x14ac:dyDescent="0.2">
      <c r="A594" s="156">
        <v>394</v>
      </c>
      <c r="B594" s="196" t="s">
        <v>444</v>
      </c>
      <c r="C594" s="162" t="s">
        <v>349</v>
      </c>
      <c r="I594" s="164">
        <v>155.37575673170295</v>
      </c>
      <c r="J594" s="164">
        <v>186.5</v>
      </c>
      <c r="P594" s="10"/>
      <c r="Q594" s="10"/>
    </row>
    <row r="595" spans="1:17" x14ac:dyDescent="0.2">
      <c r="A595" s="157"/>
      <c r="B595" s="197"/>
      <c r="C595" s="163"/>
      <c r="I595" s="165"/>
      <c r="J595" s="165"/>
      <c r="P595" s="10"/>
      <c r="Q595" s="10"/>
    </row>
    <row r="596" spans="1:17" x14ac:dyDescent="0.2">
      <c r="A596" s="156">
        <v>395</v>
      </c>
      <c r="B596" s="196" t="s">
        <v>447</v>
      </c>
      <c r="C596" s="162" t="s">
        <v>349</v>
      </c>
      <c r="I596" s="164">
        <v>93.225454039021741</v>
      </c>
      <c r="J596" s="164">
        <v>111.9</v>
      </c>
      <c r="P596" s="10"/>
      <c r="Q596" s="10"/>
    </row>
    <row r="597" spans="1:17" x14ac:dyDescent="0.2">
      <c r="A597" s="157"/>
      <c r="B597" s="197"/>
      <c r="C597" s="163"/>
      <c r="I597" s="165"/>
      <c r="J597" s="165"/>
      <c r="P597" s="10"/>
      <c r="Q597" s="10"/>
    </row>
    <row r="598" spans="1:17" x14ac:dyDescent="0.2">
      <c r="A598" s="156">
        <v>396</v>
      </c>
      <c r="B598" s="196" t="s">
        <v>442</v>
      </c>
      <c r="C598" s="162" t="s">
        <v>349</v>
      </c>
      <c r="I598" s="164">
        <v>155.37575673170295</v>
      </c>
      <c r="J598" s="164">
        <v>186.5</v>
      </c>
      <c r="P598" s="10"/>
      <c r="Q598" s="10"/>
    </row>
    <row r="599" spans="1:17" x14ac:dyDescent="0.2">
      <c r="A599" s="157"/>
      <c r="B599" s="197"/>
      <c r="C599" s="163"/>
      <c r="I599" s="165"/>
      <c r="J599" s="165"/>
      <c r="P599" s="10"/>
      <c r="Q599" s="10"/>
    </row>
    <row r="600" spans="1:17" x14ac:dyDescent="0.2">
      <c r="A600" s="156">
        <v>397</v>
      </c>
      <c r="B600" s="196" t="s">
        <v>443</v>
      </c>
      <c r="C600" s="162" t="s">
        <v>349</v>
      </c>
      <c r="I600" s="164">
        <v>256.36999860730981</v>
      </c>
      <c r="J600" s="164">
        <v>307.60000000000002</v>
      </c>
      <c r="P600" s="10"/>
      <c r="Q600" s="10"/>
    </row>
    <row r="601" spans="1:17" x14ac:dyDescent="0.2">
      <c r="A601" s="157"/>
      <c r="B601" s="197"/>
      <c r="C601" s="163"/>
      <c r="I601" s="165"/>
      <c r="J601" s="165"/>
      <c r="P601" s="10"/>
      <c r="Q601" s="10"/>
    </row>
    <row r="602" spans="1:17" x14ac:dyDescent="0.2">
      <c r="A602" s="156">
        <v>398</v>
      </c>
      <c r="B602" s="196" t="s">
        <v>444</v>
      </c>
      <c r="C602" s="162" t="s">
        <v>349</v>
      </c>
      <c r="I602" s="164">
        <v>365.13302831950182</v>
      </c>
      <c r="J602" s="164">
        <v>438.2</v>
      </c>
      <c r="P602" s="10"/>
      <c r="Q602" s="10"/>
    </row>
    <row r="603" spans="1:17" x14ac:dyDescent="0.2">
      <c r="A603" s="166"/>
      <c r="B603" s="201"/>
      <c r="C603" s="202"/>
      <c r="I603" s="203"/>
      <c r="J603" s="203"/>
      <c r="P603" s="10"/>
      <c r="Q603" s="10"/>
    </row>
    <row r="604" spans="1:17" ht="32.450000000000003" customHeight="1" x14ac:dyDescent="0.2">
      <c r="A604" s="96">
        <v>399</v>
      </c>
      <c r="B604" s="67" t="s">
        <v>1091</v>
      </c>
      <c r="C604" s="63" t="s">
        <v>729</v>
      </c>
      <c r="D604" s="5"/>
      <c r="E604" s="5"/>
      <c r="F604" s="5"/>
      <c r="G604" s="50"/>
      <c r="H604" s="5"/>
      <c r="I604" s="71">
        <v>225.9070147049411</v>
      </c>
      <c r="J604" s="71">
        <v>271.10000000000002</v>
      </c>
      <c r="P604" s="10"/>
      <c r="Q604" s="10"/>
    </row>
    <row r="605" spans="1:17" ht="28.9" customHeight="1" x14ac:dyDescent="0.2">
      <c r="A605" s="96">
        <v>400</v>
      </c>
      <c r="B605" s="67" t="s">
        <v>1092</v>
      </c>
      <c r="C605" s="63" t="s">
        <v>729</v>
      </c>
      <c r="D605" s="5"/>
      <c r="E605" s="5"/>
      <c r="F605" s="5"/>
      <c r="G605" s="50"/>
      <c r="H605" s="5"/>
      <c r="I605" s="71">
        <v>262.05213705773167</v>
      </c>
      <c r="J605" s="71">
        <v>314.5</v>
      </c>
      <c r="P605" s="10"/>
      <c r="Q605" s="10"/>
    </row>
    <row r="606" spans="1:17" x14ac:dyDescent="0.2">
      <c r="A606" s="174">
        <v>401</v>
      </c>
      <c r="B606" s="196" t="s">
        <v>728</v>
      </c>
      <c r="C606" s="198" t="s">
        <v>294</v>
      </c>
      <c r="I606" s="200">
        <v>1060.530569215161</v>
      </c>
      <c r="J606" s="200">
        <v>1272.5999999999999</v>
      </c>
      <c r="P606" s="10"/>
      <c r="Q606" s="10"/>
    </row>
    <row r="607" spans="1:17" x14ac:dyDescent="0.2">
      <c r="A607" s="204"/>
      <c r="B607" s="197"/>
      <c r="C607" s="199"/>
      <c r="I607" s="182"/>
      <c r="J607" s="182"/>
      <c r="P607" s="10"/>
      <c r="Q607" s="10"/>
    </row>
    <row r="608" spans="1:17" x14ac:dyDescent="0.2">
      <c r="A608" s="174">
        <v>402</v>
      </c>
      <c r="B608" s="196" t="s">
        <v>726</v>
      </c>
      <c r="C608" s="198" t="s">
        <v>295</v>
      </c>
      <c r="I608" s="181">
        <v>1151.1547778213044</v>
      </c>
      <c r="J608" s="181">
        <v>1381.4</v>
      </c>
      <c r="P608" s="10"/>
      <c r="Q608" s="10"/>
    </row>
    <row r="609" spans="1:17" x14ac:dyDescent="0.2">
      <c r="A609" s="204"/>
      <c r="B609" s="197"/>
      <c r="C609" s="199"/>
      <c r="I609" s="182"/>
      <c r="J609" s="182"/>
      <c r="P609" s="10"/>
      <c r="Q609" s="10"/>
    </row>
    <row r="610" spans="1:17" x14ac:dyDescent="0.2">
      <c r="A610" s="174">
        <v>403</v>
      </c>
      <c r="B610" s="196" t="s">
        <v>727</v>
      </c>
      <c r="C610" s="198" t="s">
        <v>295</v>
      </c>
      <c r="I610" s="181">
        <v>1314.2783533123625</v>
      </c>
      <c r="J610" s="181">
        <v>1577.1</v>
      </c>
      <c r="P610" s="10"/>
      <c r="Q610" s="10"/>
    </row>
    <row r="611" spans="1:17" x14ac:dyDescent="0.2">
      <c r="A611" s="204"/>
      <c r="B611" s="197"/>
      <c r="C611" s="199"/>
      <c r="I611" s="182"/>
      <c r="J611" s="182"/>
      <c r="P611" s="10"/>
      <c r="Q611" s="10"/>
    </row>
    <row r="612" spans="1:17" ht="15.6" customHeight="1" x14ac:dyDescent="0.25">
      <c r="A612" s="168" t="s">
        <v>448</v>
      </c>
      <c r="B612" s="168"/>
      <c r="C612" s="168"/>
      <c r="D612" s="168"/>
      <c r="E612" s="168"/>
      <c r="F612" s="168"/>
      <c r="G612" s="168"/>
      <c r="H612" s="168"/>
      <c r="I612" s="168"/>
      <c r="J612" s="168"/>
      <c r="P612" s="10"/>
      <c r="Q612" s="10"/>
    </row>
    <row r="613" spans="1:17" x14ac:dyDescent="0.2">
      <c r="A613" s="96">
        <v>404</v>
      </c>
      <c r="B613" s="53" t="s">
        <v>449</v>
      </c>
      <c r="C613" s="61" t="s">
        <v>450</v>
      </c>
      <c r="I613" s="71">
        <v>151.3560203409925</v>
      </c>
      <c r="J613" s="71">
        <v>181.627224409191</v>
      </c>
      <c r="P613" s="10"/>
      <c r="Q613" s="10"/>
    </row>
    <row r="614" spans="1:17" ht="25.5" x14ac:dyDescent="0.2">
      <c r="A614" s="96">
        <v>405</v>
      </c>
      <c r="B614" s="53" t="s">
        <v>1085</v>
      </c>
      <c r="C614" s="61" t="s">
        <v>452</v>
      </c>
      <c r="I614" s="71">
        <v>1012.1933860303873</v>
      </c>
      <c r="J614" s="71">
        <v>1214.6320632364648</v>
      </c>
      <c r="P614" s="10"/>
      <c r="Q614" s="10"/>
    </row>
    <row r="615" spans="1:17" x14ac:dyDescent="0.2">
      <c r="A615" s="96">
        <v>406</v>
      </c>
      <c r="B615" s="53" t="s">
        <v>453</v>
      </c>
      <c r="C615" s="61" t="s">
        <v>452</v>
      </c>
      <c r="I615" s="71">
        <v>291.51169517675152</v>
      </c>
      <c r="J615" s="71">
        <v>349.81403421210183</v>
      </c>
      <c r="P615" s="10"/>
      <c r="Q615" s="10"/>
    </row>
    <row r="616" spans="1:17" x14ac:dyDescent="0.2">
      <c r="A616" s="96">
        <v>407</v>
      </c>
      <c r="B616" s="53" t="s">
        <v>454</v>
      </c>
      <c r="C616" s="61" t="s">
        <v>455</v>
      </c>
      <c r="I616" s="71">
        <v>117.41443277952492</v>
      </c>
      <c r="J616" s="71">
        <v>140.8973193354299</v>
      </c>
      <c r="P616" s="10"/>
      <c r="Q616" s="10"/>
    </row>
    <row r="617" spans="1:17" x14ac:dyDescent="0.2">
      <c r="A617" s="96">
        <v>408</v>
      </c>
      <c r="B617" s="53" t="s">
        <v>456</v>
      </c>
      <c r="C617" s="61" t="s">
        <v>457</v>
      </c>
      <c r="I617" s="71">
        <v>607.31603161823239</v>
      </c>
      <c r="J617" s="71">
        <v>728.77923794187882</v>
      </c>
      <c r="P617" s="10"/>
      <c r="Q617" s="10"/>
    </row>
    <row r="618" spans="1:17" x14ac:dyDescent="0.2">
      <c r="A618" s="96">
        <v>409</v>
      </c>
      <c r="B618" s="50" t="s">
        <v>458</v>
      </c>
      <c r="C618" s="61" t="s">
        <v>459</v>
      </c>
      <c r="I618" s="71">
        <v>279.36537454438684</v>
      </c>
      <c r="J618" s="71">
        <v>335.2384494532642</v>
      </c>
      <c r="P618" s="10"/>
      <c r="Q618" s="10"/>
    </row>
    <row r="619" spans="1:17" x14ac:dyDescent="0.2">
      <c r="A619" s="96">
        <v>410</v>
      </c>
      <c r="B619" s="79" t="s">
        <v>460</v>
      </c>
      <c r="C619" s="61" t="s">
        <v>297</v>
      </c>
      <c r="I619" s="71">
        <v>117.41443277952492</v>
      </c>
      <c r="J619" s="71">
        <v>140.8973193354299</v>
      </c>
      <c r="P619" s="10"/>
      <c r="Q619" s="10"/>
    </row>
    <row r="620" spans="1:17" x14ac:dyDescent="0.2">
      <c r="A620" s="96">
        <v>411</v>
      </c>
      <c r="B620" s="79" t="s">
        <v>461</v>
      </c>
      <c r="C620" s="61" t="s">
        <v>297</v>
      </c>
      <c r="I620" s="71">
        <v>145.75584758837576</v>
      </c>
      <c r="J620" s="71">
        <v>174.90701710605092</v>
      </c>
      <c r="P620" s="10"/>
      <c r="Q620" s="10"/>
    </row>
    <row r="621" spans="1:17" x14ac:dyDescent="0.2">
      <c r="A621" s="96">
        <v>412</v>
      </c>
      <c r="B621" s="80" t="s">
        <v>462</v>
      </c>
      <c r="C621" s="61" t="s">
        <v>463</v>
      </c>
      <c r="I621" s="71">
        <v>60.73160316182323</v>
      </c>
      <c r="J621" s="71">
        <v>72.877923794187879</v>
      </c>
      <c r="P621" s="10"/>
      <c r="Q621" s="10"/>
    </row>
    <row r="622" spans="1:17" x14ac:dyDescent="0.2">
      <c r="A622" s="96">
        <v>413</v>
      </c>
      <c r="B622" s="80" t="s">
        <v>464</v>
      </c>
      <c r="C622" s="61" t="s">
        <v>465</v>
      </c>
      <c r="I622" s="71">
        <v>80.975470882430997</v>
      </c>
      <c r="J622" s="71">
        <v>97.170565058917191</v>
      </c>
      <c r="P622" s="10"/>
      <c r="Q622" s="10"/>
    </row>
    <row r="623" spans="1:17" x14ac:dyDescent="0.2">
      <c r="A623" s="96">
        <v>414</v>
      </c>
      <c r="B623" s="80" t="s">
        <v>466</v>
      </c>
      <c r="C623" s="61" t="s">
        <v>467</v>
      </c>
      <c r="I623" s="71">
        <v>101.21933860303874</v>
      </c>
      <c r="J623" s="71">
        <v>121.46320632364647</v>
      </c>
      <c r="P623" s="10"/>
      <c r="Q623" s="10"/>
    </row>
    <row r="624" spans="1:17" x14ac:dyDescent="0.2">
      <c r="A624" s="96">
        <v>415</v>
      </c>
      <c r="B624" s="80" t="s">
        <v>468</v>
      </c>
      <c r="C624" s="61" t="s">
        <v>469</v>
      </c>
      <c r="I624" s="71">
        <v>60.73160316182323</v>
      </c>
      <c r="J624" s="71">
        <v>72.877923794187879</v>
      </c>
      <c r="P624" s="10"/>
      <c r="Q624" s="10"/>
    </row>
    <row r="625" spans="1:17" x14ac:dyDescent="0.2">
      <c r="A625" s="96">
        <v>416</v>
      </c>
      <c r="B625" s="80" t="s">
        <v>470</v>
      </c>
      <c r="C625" s="61" t="s">
        <v>228</v>
      </c>
      <c r="I625" s="71">
        <v>80.975470882430997</v>
      </c>
      <c r="J625" s="71">
        <v>97.170565058917191</v>
      </c>
      <c r="P625" s="10"/>
      <c r="Q625" s="10"/>
    </row>
    <row r="626" spans="1:17" x14ac:dyDescent="0.2">
      <c r="A626" s="96">
        <v>417</v>
      </c>
      <c r="B626" s="80" t="s">
        <v>471</v>
      </c>
      <c r="C626" s="61" t="s">
        <v>472</v>
      </c>
      <c r="I626" s="71">
        <v>502.04791947107219</v>
      </c>
      <c r="J626" s="71">
        <v>602.45750336528658</v>
      </c>
      <c r="P626" s="10"/>
      <c r="Q626" s="10"/>
    </row>
    <row r="627" spans="1:17" x14ac:dyDescent="0.2">
      <c r="A627" s="96">
        <v>418</v>
      </c>
      <c r="B627" s="80" t="s">
        <v>473</v>
      </c>
      <c r="C627" s="61" t="s">
        <v>474</v>
      </c>
      <c r="I627" s="71">
        <v>327.95065707384555</v>
      </c>
      <c r="J627" s="71">
        <v>393.54078848861462</v>
      </c>
      <c r="P627" s="10"/>
      <c r="Q627" s="10"/>
    </row>
    <row r="628" spans="1:17" x14ac:dyDescent="0.2">
      <c r="A628" s="96">
        <v>419</v>
      </c>
      <c r="B628" s="80" t="s">
        <v>475</v>
      </c>
      <c r="C628" s="61" t="s">
        <v>476</v>
      </c>
      <c r="I628" s="71">
        <v>279.36537454438684</v>
      </c>
      <c r="J628" s="71">
        <v>335.2384494532642</v>
      </c>
      <c r="P628" s="10"/>
      <c r="Q628" s="10"/>
    </row>
    <row r="629" spans="1:17" x14ac:dyDescent="0.2">
      <c r="A629" s="96">
        <v>420</v>
      </c>
      <c r="B629" s="80" t="s">
        <v>477</v>
      </c>
      <c r="C629" s="61" t="s">
        <v>478</v>
      </c>
      <c r="I629" s="71">
        <v>174.09726239722664</v>
      </c>
      <c r="J629" s="71">
        <v>208.91671487667196</v>
      </c>
      <c r="P629" s="10"/>
      <c r="Q629" s="10"/>
    </row>
    <row r="630" spans="1:17" x14ac:dyDescent="0.2">
      <c r="A630" s="96">
        <v>421</v>
      </c>
      <c r="B630" s="80" t="s">
        <v>479</v>
      </c>
      <c r="C630" s="61" t="s">
        <v>474</v>
      </c>
      <c r="I630" s="71">
        <v>202.43867720607747</v>
      </c>
      <c r="J630" s="71">
        <v>242.92641264729295</v>
      </c>
      <c r="P630" s="10"/>
      <c r="Q630" s="10"/>
    </row>
    <row r="631" spans="1:17" x14ac:dyDescent="0.2">
      <c r="A631" s="96">
        <v>422</v>
      </c>
      <c r="B631" s="80" t="s">
        <v>480</v>
      </c>
      <c r="C631" s="61" t="s">
        <v>474</v>
      </c>
      <c r="I631" s="71">
        <v>121.46320632364646</v>
      </c>
      <c r="J631" s="71">
        <v>145.75584758837576</v>
      </c>
      <c r="P631" s="10"/>
      <c r="Q631" s="10"/>
    </row>
    <row r="632" spans="1:17" x14ac:dyDescent="0.2">
      <c r="A632" s="96">
        <v>423</v>
      </c>
      <c r="B632" s="80" t="s">
        <v>481</v>
      </c>
      <c r="C632" s="61" t="s">
        <v>474</v>
      </c>
      <c r="I632" s="71">
        <v>161.95094176486199</v>
      </c>
      <c r="J632" s="71">
        <v>194.34113011783438</v>
      </c>
      <c r="P632" s="10"/>
      <c r="Q632" s="10"/>
    </row>
    <row r="633" spans="1:17" x14ac:dyDescent="0.2">
      <c r="A633" s="96">
        <v>424</v>
      </c>
      <c r="B633" s="80" t="s">
        <v>482</v>
      </c>
      <c r="C633" s="61" t="s">
        <v>483</v>
      </c>
      <c r="I633" s="71">
        <v>242.92641264729292</v>
      </c>
      <c r="J633" s="71">
        <v>291.51169517675152</v>
      </c>
      <c r="P633" s="10"/>
      <c r="Q633" s="10"/>
    </row>
    <row r="634" spans="1:17" x14ac:dyDescent="0.2">
      <c r="A634" s="96">
        <v>425</v>
      </c>
      <c r="B634" s="80" t="s">
        <v>484</v>
      </c>
      <c r="C634" s="61" t="s">
        <v>483</v>
      </c>
      <c r="I634" s="71">
        <v>364.38961897093947</v>
      </c>
      <c r="J634" s="71">
        <v>437.26754276512736</v>
      </c>
      <c r="P634" s="10"/>
      <c r="Q634" s="10"/>
    </row>
    <row r="635" spans="1:17" x14ac:dyDescent="0.2">
      <c r="A635" s="96">
        <v>426</v>
      </c>
      <c r="B635" s="80" t="s">
        <v>485</v>
      </c>
      <c r="C635" s="61" t="s">
        <v>298</v>
      </c>
      <c r="I635" s="71">
        <v>331.99943061796705</v>
      </c>
      <c r="J635" s="71">
        <v>398.39931674156043</v>
      </c>
      <c r="P635" s="10"/>
      <c r="Q635" s="10"/>
    </row>
    <row r="636" spans="1:17" x14ac:dyDescent="0.2">
      <c r="A636" s="96">
        <v>427</v>
      </c>
      <c r="B636" s="80" t="s">
        <v>486</v>
      </c>
      <c r="C636" s="61" t="s">
        <v>474</v>
      </c>
      <c r="I636" s="71">
        <v>101.21933860303874</v>
      </c>
      <c r="J636" s="71">
        <v>121.46320632364647</v>
      </c>
      <c r="P636" s="10"/>
      <c r="Q636" s="10"/>
    </row>
    <row r="637" spans="1:17" x14ac:dyDescent="0.2">
      <c r="A637" s="96">
        <v>428</v>
      </c>
      <c r="B637" s="80" t="s">
        <v>487</v>
      </c>
      <c r="C637" s="61" t="s">
        <v>474</v>
      </c>
      <c r="I637" s="71">
        <v>68.829150250066348</v>
      </c>
      <c r="J637" s="71">
        <v>82.594980300079612</v>
      </c>
      <c r="P637" s="10"/>
      <c r="Q637" s="10"/>
    </row>
    <row r="638" spans="1:17" x14ac:dyDescent="0.2">
      <c r="A638" s="96">
        <v>429</v>
      </c>
      <c r="B638" s="80" t="s">
        <v>488</v>
      </c>
      <c r="C638" s="61" t="s">
        <v>474</v>
      </c>
      <c r="I638" s="71">
        <v>202.43867720607747</v>
      </c>
      <c r="J638" s="71">
        <v>242.92641264729295</v>
      </c>
      <c r="P638" s="10"/>
      <c r="Q638" s="10"/>
    </row>
    <row r="639" spans="1:17" x14ac:dyDescent="0.2">
      <c r="A639" s="96">
        <v>430</v>
      </c>
      <c r="B639" s="80" t="s">
        <v>489</v>
      </c>
      <c r="C639" s="61" t="s">
        <v>474</v>
      </c>
      <c r="I639" s="71">
        <v>101.21933860303874</v>
      </c>
      <c r="J639" s="71">
        <v>121.46320632364647</v>
      </c>
      <c r="P639" s="10"/>
      <c r="Q639" s="10"/>
    </row>
    <row r="640" spans="1:17" x14ac:dyDescent="0.2">
      <c r="A640" s="96">
        <v>431</v>
      </c>
      <c r="B640" s="80" t="s">
        <v>490</v>
      </c>
      <c r="C640" s="61" t="s">
        <v>474</v>
      </c>
      <c r="I640" s="71">
        <v>101.21933860303874</v>
      </c>
      <c r="J640" s="71">
        <v>121.46320632364647</v>
      </c>
      <c r="P640" s="10"/>
      <c r="Q640" s="10"/>
    </row>
    <row r="641" spans="1:17" x14ac:dyDescent="0.2">
      <c r="A641" s="96">
        <v>432</v>
      </c>
      <c r="B641" s="80" t="s">
        <v>491</v>
      </c>
      <c r="C641" s="61" t="s">
        <v>474</v>
      </c>
      <c r="I641" s="71">
        <v>404.87735441215494</v>
      </c>
      <c r="J641" s="71">
        <v>485.8528252945859</v>
      </c>
      <c r="P641" s="10"/>
      <c r="Q641" s="10"/>
    </row>
    <row r="642" spans="1:17" x14ac:dyDescent="0.2">
      <c r="A642" s="96">
        <v>433</v>
      </c>
      <c r="B642" s="80" t="s">
        <v>492</v>
      </c>
      <c r="C642" s="61" t="s">
        <v>474</v>
      </c>
      <c r="I642" s="71">
        <v>202.43867720607747</v>
      </c>
      <c r="J642" s="71">
        <v>242.92641264729295</v>
      </c>
      <c r="P642" s="10"/>
      <c r="Q642" s="10"/>
    </row>
    <row r="643" spans="1:17" x14ac:dyDescent="0.2">
      <c r="A643" s="96">
        <v>434</v>
      </c>
      <c r="B643" s="80" t="s">
        <v>493</v>
      </c>
      <c r="C643" s="61" t="s">
        <v>474</v>
      </c>
      <c r="I643" s="71">
        <v>202.43867720607747</v>
      </c>
      <c r="J643" s="71">
        <v>242.92641264729295</v>
      </c>
      <c r="P643" s="10"/>
      <c r="Q643" s="10"/>
    </row>
    <row r="644" spans="1:17" x14ac:dyDescent="0.2">
      <c r="A644" s="96">
        <v>435</v>
      </c>
      <c r="B644" s="80" t="s">
        <v>494</v>
      </c>
      <c r="C644" s="61" t="s">
        <v>474</v>
      </c>
      <c r="I644" s="71">
        <v>40.487735441215499</v>
      </c>
      <c r="J644" s="71">
        <v>48.585282529458595</v>
      </c>
      <c r="P644" s="10"/>
      <c r="Q644" s="10"/>
    </row>
    <row r="645" spans="1:17" x14ac:dyDescent="0.2">
      <c r="A645" s="96">
        <v>436</v>
      </c>
      <c r="B645" s="80" t="s">
        <v>495</v>
      </c>
      <c r="C645" s="61" t="s">
        <v>474</v>
      </c>
      <c r="I645" s="71">
        <v>283.4141480885084</v>
      </c>
      <c r="J645" s="71">
        <v>340.09697770621005</v>
      </c>
      <c r="P645" s="10"/>
      <c r="Q645" s="10"/>
    </row>
    <row r="646" spans="1:17" x14ac:dyDescent="0.2">
      <c r="A646" s="96">
        <v>437</v>
      </c>
      <c r="B646" s="80" t="s">
        <v>496</v>
      </c>
      <c r="C646" s="61" t="s">
        <v>497</v>
      </c>
      <c r="I646" s="71">
        <v>202.43867720607747</v>
      </c>
      <c r="J646" s="71">
        <v>242.92641264729295</v>
      </c>
      <c r="P646" s="10"/>
      <c r="Q646" s="10"/>
    </row>
    <row r="647" spans="1:17" x14ac:dyDescent="0.2">
      <c r="A647" s="96">
        <v>438</v>
      </c>
      <c r="B647" s="80" t="s">
        <v>498</v>
      </c>
      <c r="C647" s="61" t="s">
        <v>499</v>
      </c>
      <c r="I647" s="71">
        <v>202.43867720607747</v>
      </c>
      <c r="J647" s="71">
        <v>242.92641264729295</v>
      </c>
      <c r="P647" s="10"/>
      <c r="Q647" s="10"/>
    </row>
    <row r="648" spans="1:17" x14ac:dyDescent="0.2">
      <c r="A648" s="96">
        <v>439</v>
      </c>
      <c r="B648" s="80" t="s">
        <v>500</v>
      </c>
      <c r="C648" s="61" t="s">
        <v>483</v>
      </c>
      <c r="I648" s="71">
        <v>101.21933860303874</v>
      </c>
      <c r="J648" s="71">
        <v>121.46320632364647</v>
      </c>
      <c r="P648" s="10"/>
      <c r="Q648" s="10"/>
    </row>
    <row r="649" spans="1:17" x14ac:dyDescent="0.2">
      <c r="A649" s="96">
        <v>440</v>
      </c>
      <c r="B649" s="80" t="s">
        <v>501</v>
      </c>
      <c r="C649" s="61" t="s">
        <v>483</v>
      </c>
      <c r="I649" s="71">
        <v>202.43867720607747</v>
      </c>
      <c r="J649" s="71">
        <v>242.92641264729295</v>
      </c>
      <c r="P649" s="10"/>
      <c r="Q649" s="10"/>
    </row>
    <row r="650" spans="1:17" x14ac:dyDescent="0.2">
      <c r="A650" s="96">
        <v>441</v>
      </c>
      <c r="B650" s="80" t="s">
        <v>502</v>
      </c>
      <c r="C650" s="61" t="s">
        <v>463</v>
      </c>
      <c r="I650" s="71">
        <v>121.46320632364646</v>
      </c>
      <c r="J650" s="71">
        <v>145.75584758837576</v>
      </c>
      <c r="P650" s="10"/>
      <c r="Q650" s="10"/>
    </row>
    <row r="651" spans="1:17" x14ac:dyDescent="0.2">
      <c r="A651" s="96">
        <v>442</v>
      </c>
      <c r="B651" s="80" t="s">
        <v>503</v>
      </c>
      <c r="C651" s="61" t="s">
        <v>483</v>
      </c>
      <c r="I651" s="71">
        <v>133.60952695601114</v>
      </c>
      <c r="J651" s="71">
        <v>160.33143234721337</v>
      </c>
      <c r="P651" s="10"/>
      <c r="Q651" s="10"/>
    </row>
    <row r="652" spans="1:17" x14ac:dyDescent="0.2">
      <c r="A652" s="96">
        <v>443</v>
      </c>
      <c r="B652" s="80" t="s">
        <v>504</v>
      </c>
      <c r="C652" s="61" t="s">
        <v>505</v>
      </c>
      <c r="I652" s="71">
        <v>271.26782745614383</v>
      </c>
      <c r="J652" s="71">
        <v>325.52139294737259</v>
      </c>
      <c r="P652" s="10"/>
      <c r="Q652" s="10"/>
    </row>
    <row r="653" spans="1:17" x14ac:dyDescent="0.2">
      <c r="A653" s="96">
        <v>444</v>
      </c>
      <c r="B653" s="80" t="s">
        <v>506</v>
      </c>
      <c r="C653" s="61" t="s">
        <v>507</v>
      </c>
      <c r="I653" s="71">
        <v>68.829150250066348</v>
      </c>
      <c r="J653" s="71">
        <v>82.594980300079612</v>
      </c>
      <c r="P653" s="10"/>
      <c r="Q653" s="10"/>
    </row>
    <row r="654" spans="1:17" x14ac:dyDescent="0.2">
      <c r="A654" s="96">
        <v>445</v>
      </c>
      <c r="B654" s="80" t="s">
        <v>508</v>
      </c>
      <c r="C654" s="61" t="s">
        <v>483</v>
      </c>
      <c r="I654" s="71">
        <v>202.43867720607747</v>
      </c>
      <c r="J654" s="71">
        <v>242.92641264729295</v>
      </c>
      <c r="P654" s="10"/>
      <c r="Q654" s="10"/>
    </row>
    <row r="655" spans="1:17" x14ac:dyDescent="0.2">
      <c r="A655" s="96">
        <v>446</v>
      </c>
      <c r="B655" s="80" t="s">
        <v>509</v>
      </c>
      <c r="C655" s="61" t="s">
        <v>297</v>
      </c>
      <c r="I655" s="71">
        <v>271.26782745614383</v>
      </c>
      <c r="J655" s="71">
        <v>325.52139294737259</v>
      </c>
      <c r="P655" s="10"/>
      <c r="Q655" s="10"/>
    </row>
    <row r="656" spans="1:17" x14ac:dyDescent="0.2">
      <c r="A656" s="96">
        <v>447</v>
      </c>
      <c r="B656" s="80" t="s">
        <v>510</v>
      </c>
      <c r="C656" s="61" t="s">
        <v>228</v>
      </c>
      <c r="I656" s="71">
        <v>121.46320632364646</v>
      </c>
      <c r="J656" s="71">
        <v>145.75584758837576</v>
      </c>
      <c r="P656" s="10"/>
      <c r="Q656" s="10"/>
    </row>
    <row r="657" spans="1:17" x14ac:dyDescent="0.2">
      <c r="A657" s="96">
        <v>448</v>
      </c>
      <c r="B657" s="80" t="s">
        <v>511</v>
      </c>
      <c r="C657" s="61" t="s">
        <v>298</v>
      </c>
      <c r="I657" s="71">
        <v>202.43867720607747</v>
      </c>
      <c r="J657" s="71">
        <v>242.92641264729295</v>
      </c>
      <c r="P657" s="10"/>
      <c r="Q657" s="10"/>
    </row>
    <row r="658" spans="1:17" x14ac:dyDescent="0.2">
      <c r="A658" s="96">
        <v>449</v>
      </c>
      <c r="B658" s="80" t="s">
        <v>512</v>
      </c>
      <c r="C658" s="61" t="s">
        <v>294</v>
      </c>
      <c r="I658" s="71">
        <v>133.60952695601114</v>
      </c>
      <c r="J658" s="71">
        <v>160.33143234721337</v>
      </c>
      <c r="P658" s="10"/>
      <c r="Q658" s="10"/>
    </row>
    <row r="659" spans="1:17" x14ac:dyDescent="0.2">
      <c r="A659" s="96">
        <v>450</v>
      </c>
      <c r="B659" s="80" t="s">
        <v>513</v>
      </c>
      <c r="C659" s="61" t="s">
        <v>228</v>
      </c>
      <c r="I659" s="71">
        <v>271.26782745614383</v>
      </c>
      <c r="J659" s="71">
        <v>325.52139294737259</v>
      </c>
      <c r="P659" s="10"/>
      <c r="Q659" s="10"/>
    </row>
    <row r="660" spans="1:17" x14ac:dyDescent="0.2">
      <c r="A660" s="96">
        <v>451</v>
      </c>
      <c r="B660" s="80" t="s">
        <v>514</v>
      </c>
      <c r="C660" s="61" t="s">
        <v>228</v>
      </c>
      <c r="I660" s="71">
        <v>101.21933860303874</v>
      </c>
      <c r="J660" s="71">
        <v>121.46320632364647</v>
      </c>
      <c r="P660" s="10"/>
      <c r="Q660" s="10"/>
    </row>
    <row r="661" spans="1:17" x14ac:dyDescent="0.2">
      <c r="A661" s="96">
        <v>452</v>
      </c>
      <c r="B661" s="80" t="s">
        <v>515</v>
      </c>
      <c r="C661" s="61" t="s">
        <v>516</v>
      </c>
      <c r="I661" s="71">
        <v>202.43867720607747</v>
      </c>
      <c r="J661" s="71">
        <v>242.92641264729295</v>
      </c>
      <c r="P661" s="10"/>
      <c r="Q661" s="10"/>
    </row>
    <row r="662" spans="1:17" x14ac:dyDescent="0.2">
      <c r="A662" s="96">
        <v>453</v>
      </c>
      <c r="B662" s="80" t="s">
        <v>517</v>
      </c>
      <c r="C662" s="61" t="s">
        <v>499</v>
      </c>
      <c r="I662" s="71">
        <v>242.92641264729292</v>
      </c>
      <c r="J662" s="71">
        <v>291.51169517675152</v>
      </c>
      <c r="P662" s="10"/>
      <c r="Q662" s="10"/>
    </row>
    <row r="663" spans="1:17" x14ac:dyDescent="0.2">
      <c r="A663" s="96">
        <v>454</v>
      </c>
      <c r="B663" s="80" t="s">
        <v>518</v>
      </c>
      <c r="C663" s="61" t="s">
        <v>469</v>
      </c>
      <c r="I663" s="71">
        <v>113.51701525574435</v>
      </c>
      <c r="J663" s="71">
        <v>136.22041830689321</v>
      </c>
      <c r="P663" s="10"/>
      <c r="Q663" s="10"/>
    </row>
    <row r="664" spans="1:17" x14ac:dyDescent="0.2">
      <c r="A664" s="96">
        <v>455</v>
      </c>
      <c r="B664" s="80" t="s">
        <v>519</v>
      </c>
      <c r="C664" s="61" t="s">
        <v>520</v>
      </c>
      <c r="I664" s="71">
        <v>240.76958935743377</v>
      </c>
      <c r="J664" s="71">
        <v>288.92350722892053</v>
      </c>
      <c r="P664" s="10"/>
      <c r="Q664" s="10"/>
    </row>
    <row r="665" spans="1:17" ht="15.6" customHeight="1" x14ac:dyDescent="0.25">
      <c r="A665" s="167" t="s">
        <v>521</v>
      </c>
      <c r="B665" s="168"/>
      <c r="C665" s="168"/>
      <c r="D665" s="168"/>
      <c r="E665" s="168"/>
      <c r="F665" s="168"/>
      <c r="G665" s="168"/>
      <c r="H665" s="168"/>
      <c r="I665" s="168"/>
      <c r="J665" s="168"/>
      <c r="P665" s="10"/>
      <c r="Q665" s="10"/>
    </row>
    <row r="666" spans="1:17" ht="25.5" x14ac:dyDescent="0.2">
      <c r="A666" s="96">
        <v>456</v>
      </c>
      <c r="B666" s="80" t="s">
        <v>522</v>
      </c>
      <c r="C666" s="61" t="s">
        <v>295</v>
      </c>
      <c r="I666" s="71">
        <v>1215.8579489303711</v>
      </c>
      <c r="J666" s="71">
        <v>1459.0295387164454</v>
      </c>
      <c r="P666" s="10"/>
      <c r="Q666" s="10"/>
    </row>
    <row r="667" spans="1:17" x14ac:dyDescent="0.2">
      <c r="A667" s="96">
        <v>457</v>
      </c>
      <c r="B667" s="80" t="s">
        <v>523</v>
      </c>
      <c r="C667" s="61" t="s">
        <v>295</v>
      </c>
      <c r="I667" s="71">
        <v>486.34317957214836</v>
      </c>
      <c r="J667" s="71">
        <v>583.61181548657805</v>
      </c>
      <c r="P667" s="10"/>
      <c r="Q667" s="10"/>
    </row>
    <row r="668" spans="1:17" x14ac:dyDescent="0.2">
      <c r="A668" s="96">
        <v>458</v>
      </c>
      <c r="B668" s="80" t="s">
        <v>524</v>
      </c>
      <c r="C668" s="61" t="s">
        <v>297</v>
      </c>
      <c r="I668" s="71">
        <v>202.64299148839518</v>
      </c>
      <c r="J668" s="71">
        <v>243.17158978607421</v>
      </c>
      <c r="P668" s="10"/>
      <c r="Q668" s="10"/>
    </row>
    <row r="669" spans="1:17" x14ac:dyDescent="0.2">
      <c r="A669" s="96">
        <v>459</v>
      </c>
      <c r="B669" s="80" t="s">
        <v>525</v>
      </c>
      <c r="C669" s="61" t="s">
        <v>526</v>
      </c>
      <c r="I669" s="71">
        <v>810.57196595358073</v>
      </c>
      <c r="J669" s="71">
        <v>972.68635914429683</v>
      </c>
      <c r="P669" s="10"/>
      <c r="Q669" s="10"/>
    </row>
    <row r="670" spans="1:17" x14ac:dyDescent="0.2">
      <c r="A670" s="96">
        <v>460</v>
      </c>
      <c r="B670" s="80" t="s">
        <v>527</v>
      </c>
      <c r="C670" s="61" t="s">
        <v>526</v>
      </c>
      <c r="I670" s="71">
        <v>303.96448723259277</v>
      </c>
      <c r="J670" s="71">
        <v>364.75738467911134</v>
      </c>
      <c r="P670" s="10"/>
      <c r="Q670" s="10"/>
    </row>
    <row r="671" spans="1:17" x14ac:dyDescent="0.2">
      <c r="A671" s="96">
        <v>461</v>
      </c>
      <c r="B671" s="80" t="s">
        <v>528</v>
      </c>
      <c r="C671" s="61" t="s">
        <v>526</v>
      </c>
      <c r="I671" s="71">
        <v>506.60747872098796</v>
      </c>
      <c r="J671" s="71">
        <v>607.92897446518555</v>
      </c>
      <c r="P671" s="10"/>
      <c r="Q671" s="10"/>
    </row>
    <row r="672" spans="1:17" x14ac:dyDescent="0.2">
      <c r="A672" s="96">
        <v>462</v>
      </c>
      <c r="B672" s="80" t="s">
        <v>529</v>
      </c>
      <c r="C672" s="61" t="s">
        <v>526</v>
      </c>
      <c r="I672" s="71">
        <v>449.86744110423729</v>
      </c>
      <c r="J672" s="71">
        <v>539.84092932508474</v>
      </c>
      <c r="P672" s="10"/>
      <c r="Q672" s="10"/>
    </row>
    <row r="673" spans="1:17" x14ac:dyDescent="0.2">
      <c r="A673" s="96">
        <v>463</v>
      </c>
      <c r="B673" s="80" t="s">
        <v>530</v>
      </c>
      <c r="C673" s="61" t="s">
        <v>526</v>
      </c>
      <c r="I673" s="71">
        <v>162.11439319071616</v>
      </c>
      <c r="J673" s="71">
        <v>194.53727182885939</v>
      </c>
      <c r="P673" s="10"/>
      <c r="Q673" s="10"/>
    </row>
    <row r="674" spans="1:17" x14ac:dyDescent="0.2">
      <c r="A674" s="96">
        <v>464</v>
      </c>
      <c r="B674" s="80" t="s">
        <v>531</v>
      </c>
      <c r="C674" s="61" t="s">
        <v>526</v>
      </c>
      <c r="I674" s="71">
        <v>287.75304791352113</v>
      </c>
      <c r="J674" s="71">
        <v>345.30365749622536</v>
      </c>
      <c r="P674" s="10"/>
      <c r="Q674" s="10"/>
    </row>
    <row r="675" spans="1:17" x14ac:dyDescent="0.2">
      <c r="A675" s="96">
        <v>465</v>
      </c>
      <c r="B675" s="80" t="s">
        <v>532</v>
      </c>
      <c r="C675" s="61" t="s">
        <v>474</v>
      </c>
      <c r="I675" s="71">
        <v>129.69151455257293</v>
      </c>
      <c r="J675" s="71">
        <v>155.62981746308751</v>
      </c>
      <c r="P675" s="10"/>
      <c r="Q675" s="10"/>
    </row>
    <row r="676" spans="1:17" x14ac:dyDescent="0.2">
      <c r="A676" s="96">
        <v>466</v>
      </c>
      <c r="B676" s="80" t="s">
        <v>533</v>
      </c>
      <c r="C676" s="61" t="s">
        <v>474</v>
      </c>
      <c r="I676" s="71">
        <v>64.845757276286463</v>
      </c>
      <c r="J676" s="71">
        <v>77.814908731543753</v>
      </c>
      <c r="P676" s="10"/>
      <c r="Q676" s="10"/>
    </row>
    <row r="677" spans="1:17" x14ac:dyDescent="0.2">
      <c r="A677" s="96">
        <v>467</v>
      </c>
      <c r="B677" s="80" t="s">
        <v>534</v>
      </c>
      <c r="C677" s="61" t="s">
        <v>474</v>
      </c>
      <c r="I677" s="71">
        <v>64.845757276286463</v>
      </c>
      <c r="J677" s="71">
        <v>77.814908731543753</v>
      </c>
      <c r="P677" s="10"/>
      <c r="Q677" s="10"/>
    </row>
    <row r="678" spans="1:17" x14ac:dyDescent="0.2">
      <c r="A678" s="96">
        <v>468</v>
      </c>
      <c r="B678" s="80" t="s">
        <v>535</v>
      </c>
      <c r="C678" s="61" t="s">
        <v>474</v>
      </c>
      <c r="I678" s="71">
        <v>243.17158978607418</v>
      </c>
      <c r="J678" s="71">
        <v>291.80590774328903</v>
      </c>
      <c r="P678" s="10"/>
      <c r="Q678" s="10"/>
    </row>
    <row r="679" spans="1:17" x14ac:dyDescent="0.2">
      <c r="A679" s="96">
        <v>469</v>
      </c>
      <c r="B679" s="80" t="s">
        <v>536</v>
      </c>
      <c r="C679" s="61" t="s">
        <v>474</v>
      </c>
      <c r="I679" s="71">
        <v>121.58579489303709</v>
      </c>
      <c r="J679" s="71">
        <v>145.90295387164451</v>
      </c>
      <c r="P679" s="10"/>
      <c r="Q679" s="10"/>
    </row>
    <row r="680" spans="1:17" x14ac:dyDescent="0.2">
      <c r="A680" s="96">
        <v>470</v>
      </c>
      <c r="B680" s="80" t="s">
        <v>537</v>
      </c>
      <c r="C680" s="61" t="s">
        <v>474</v>
      </c>
      <c r="I680" s="71">
        <v>121.58579489303709</v>
      </c>
      <c r="J680" s="71">
        <v>145.90295387164451</v>
      </c>
      <c r="P680" s="10"/>
      <c r="Q680" s="10"/>
    </row>
    <row r="681" spans="1:17" x14ac:dyDescent="0.2">
      <c r="A681" s="96">
        <v>471</v>
      </c>
      <c r="B681" s="80" t="s">
        <v>538</v>
      </c>
      <c r="C681" s="61" t="s">
        <v>474</v>
      </c>
      <c r="I681" s="71">
        <v>124.86871678131881</v>
      </c>
      <c r="J681" s="71">
        <v>149.84246013758258</v>
      </c>
      <c r="P681" s="10"/>
      <c r="Q681" s="10"/>
    </row>
    <row r="682" spans="1:17" x14ac:dyDescent="0.2">
      <c r="A682" s="96">
        <v>472</v>
      </c>
      <c r="B682" s="80" t="s">
        <v>539</v>
      </c>
      <c r="C682" s="61" t="s">
        <v>474</v>
      </c>
      <c r="I682" s="71">
        <v>405.28598297679036</v>
      </c>
      <c r="J682" s="71">
        <v>486.34317957214841</v>
      </c>
      <c r="P682" s="10"/>
      <c r="Q682" s="10"/>
    </row>
    <row r="683" spans="1:17" x14ac:dyDescent="0.2">
      <c r="A683" s="96">
        <v>473</v>
      </c>
      <c r="B683" s="80" t="s">
        <v>540</v>
      </c>
      <c r="C683" s="61" t="s">
        <v>474</v>
      </c>
      <c r="I683" s="71">
        <v>405.28598297679036</v>
      </c>
      <c r="J683" s="71">
        <v>486.34317957214841</v>
      </c>
      <c r="P683" s="10"/>
      <c r="Q683" s="10"/>
    </row>
    <row r="684" spans="1:17" x14ac:dyDescent="0.2">
      <c r="A684" s="96">
        <v>474</v>
      </c>
      <c r="B684" s="80" t="s">
        <v>541</v>
      </c>
      <c r="C684" s="61" t="s">
        <v>542</v>
      </c>
      <c r="I684" s="71">
        <v>405.28598297679036</v>
      </c>
      <c r="J684" s="71">
        <v>486.34317957214841</v>
      </c>
      <c r="P684" s="10"/>
      <c r="Q684" s="10"/>
    </row>
    <row r="685" spans="1:17" x14ac:dyDescent="0.2">
      <c r="A685" s="96">
        <v>475</v>
      </c>
      <c r="B685" s="80" t="s">
        <v>543</v>
      </c>
      <c r="C685" s="61" t="s">
        <v>544</v>
      </c>
      <c r="I685" s="71">
        <v>283.70018808375323</v>
      </c>
      <c r="J685" s="71">
        <v>340.44022570050385</v>
      </c>
      <c r="P685" s="10"/>
      <c r="Q685" s="10"/>
    </row>
    <row r="686" spans="1:17" x14ac:dyDescent="0.2">
      <c r="A686" s="96">
        <v>476</v>
      </c>
      <c r="B686" s="80" t="s">
        <v>545</v>
      </c>
      <c r="C686" s="61" t="s">
        <v>544</v>
      </c>
      <c r="I686" s="71">
        <v>437.7088616149336</v>
      </c>
      <c r="J686" s="71">
        <v>525.25063393792027</v>
      </c>
      <c r="P686" s="10"/>
      <c r="Q686" s="10"/>
    </row>
    <row r="687" spans="1:17" x14ac:dyDescent="0.2">
      <c r="A687" s="96">
        <v>477</v>
      </c>
      <c r="B687" s="80" t="s">
        <v>546</v>
      </c>
      <c r="C687" s="61" t="s">
        <v>547</v>
      </c>
      <c r="I687" s="71">
        <v>243.17158978607418</v>
      </c>
      <c r="J687" s="71">
        <v>291.80590774328903</v>
      </c>
      <c r="P687" s="10"/>
      <c r="Q687" s="10"/>
    </row>
    <row r="688" spans="1:17" x14ac:dyDescent="0.2">
      <c r="A688" s="96">
        <v>478</v>
      </c>
      <c r="B688" s="80" t="s">
        <v>548</v>
      </c>
      <c r="C688" s="61" t="s">
        <v>516</v>
      </c>
      <c r="I688" s="71">
        <v>303.96448723259277</v>
      </c>
      <c r="J688" s="71">
        <v>364.75738467911134</v>
      </c>
      <c r="P688" s="10"/>
      <c r="Q688" s="10"/>
    </row>
    <row r="689" spans="1:17" x14ac:dyDescent="0.2">
      <c r="A689" s="96">
        <v>479</v>
      </c>
      <c r="B689" s="80" t="s">
        <v>549</v>
      </c>
      <c r="C689" s="61" t="s">
        <v>550</v>
      </c>
      <c r="I689" s="71">
        <v>97.26863591442968</v>
      </c>
      <c r="J689" s="71">
        <v>116.72236309731561</v>
      </c>
      <c r="P689" s="10"/>
      <c r="Q689" s="10"/>
    </row>
    <row r="690" spans="1:17" x14ac:dyDescent="0.2">
      <c r="A690" s="96">
        <v>480</v>
      </c>
      <c r="B690" s="80" t="s">
        <v>551</v>
      </c>
      <c r="C690" s="61" t="s">
        <v>552</v>
      </c>
      <c r="I690" s="71">
        <v>81.057196595358079</v>
      </c>
      <c r="J690" s="71">
        <v>97.268635914429694</v>
      </c>
      <c r="P690" s="10"/>
      <c r="Q690" s="10"/>
    </row>
    <row r="691" spans="1:17" x14ac:dyDescent="0.2">
      <c r="A691" s="96">
        <v>481</v>
      </c>
      <c r="B691" s="80" t="s">
        <v>553</v>
      </c>
      <c r="C691" s="61" t="s">
        <v>554</v>
      </c>
      <c r="I691" s="71">
        <v>263.43588893491369</v>
      </c>
      <c r="J691" s="71">
        <v>316.12306672189641</v>
      </c>
      <c r="P691" s="10"/>
      <c r="Q691" s="10"/>
    </row>
    <row r="692" spans="1:17" x14ac:dyDescent="0.2">
      <c r="A692" s="96">
        <v>482</v>
      </c>
      <c r="B692" s="80" t="s">
        <v>555</v>
      </c>
      <c r="C692" s="61" t="s">
        <v>556</v>
      </c>
      <c r="I692" s="71">
        <v>283.70018808375323</v>
      </c>
      <c r="J692" s="71">
        <v>340.44022570050385</v>
      </c>
      <c r="P692" s="10"/>
      <c r="Q692" s="10"/>
    </row>
    <row r="693" spans="1:17" x14ac:dyDescent="0.2">
      <c r="A693" s="96">
        <v>483</v>
      </c>
      <c r="B693" s="80" t="s">
        <v>557</v>
      </c>
      <c r="C693" s="61" t="s">
        <v>556</v>
      </c>
      <c r="I693" s="71">
        <v>141.85009404187662</v>
      </c>
      <c r="J693" s="71">
        <v>170.22011285025192</v>
      </c>
      <c r="P693" s="10"/>
      <c r="Q693" s="10"/>
    </row>
    <row r="694" spans="1:17" x14ac:dyDescent="0.2">
      <c r="A694" s="96">
        <v>484</v>
      </c>
      <c r="B694" s="80" t="s">
        <v>558</v>
      </c>
      <c r="C694" s="61" t="s">
        <v>556</v>
      </c>
      <c r="I694" s="71">
        <v>141.85009404187662</v>
      </c>
      <c r="J694" s="71">
        <v>170.22011285025192</v>
      </c>
      <c r="P694" s="10"/>
      <c r="Q694" s="10"/>
    </row>
    <row r="695" spans="1:17" x14ac:dyDescent="0.2">
      <c r="A695" s="96">
        <v>485</v>
      </c>
      <c r="B695" s="80" t="s">
        <v>559</v>
      </c>
      <c r="C695" s="61" t="s">
        <v>474</v>
      </c>
      <c r="I695" s="71">
        <v>810.57196595358073</v>
      </c>
      <c r="J695" s="71">
        <v>972.68635914429683</v>
      </c>
      <c r="P695" s="10"/>
      <c r="Q695" s="10"/>
    </row>
    <row r="696" spans="1:17" x14ac:dyDescent="0.2">
      <c r="A696" s="96">
        <v>486</v>
      </c>
      <c r="B696" s="80" t="s">
        <v>560</v>
      </c>
      <c r="C696" s="61" t="s">
        <v>474</v>
      </c>
      <c r="I696" s="71">
        <v>405.28598297679036</v>
      </c>
      <c r="J696" s="71">
        <v>486.34317957214841</v>
      </c>
      <c r="P696" s="10"/>
      <c r="Q696" s="10"/>
    </row>
    <row r="697" spans="1:17" x14ac:dyDescent="0.2">
      <c r="A697" s="96">
        <v>487</v>
      </c>
      <c r="B697" s="80" t="s">
        <v>561</v>
      </c>
      <c r="C697" s="61" t="s">
        <v>474</v>
      </c>
      <c r="I697" s="71">
        <v>405.28598297679036</v>
      </c>
      <c r="J697" s="71">
        <v>486.34317957214841</v>
      </c>
      <c r="P697" s="10"/>
      <c r="Q697" s="10"/>
    </row>
    <row r="698" spans="1:17" x14ac:dyDescent="0.2">
      <c r="A698" s="96">
        <v>488</v>
      </c>
      <c r="B698" s="80" t="s">
        <v>562</v>
      </c>
      <c r="C698" s="61" t="s">
        <v>474</v>
      </c>
      <c r="I698" s="71">
        <v>101.32149574419759</v>
      </c>
      <c r="J698" s="71">
        <v>121.5857948930371</v>
      </c>
      <c r="P698" s="10"/>
      <c r="Q698" s="10"/>
    </row>
    <row r="699" spans="1:17" x14ac:dyDescent="0.2">
      <c r="A699" s="96">
        <v>489</v>
      </c>
      <c r="B699" s="80" t="s">
        <v>563</v>
      </c>
      <c r="C699" s="61" t="s">
        <v>474</v>
      </c>
      <c r="I699" s="71">
        <v>52.687177786982751</v>
      </c>
      <c r="J699" s="71">
        <v>63.2246133443793</v>
      </c>
      <c r="P699" s="10"/>
      <c r="Q699" s="10"/>
    </row>
    <row r="700" spans="1:17" x14ac:dyDescent="0.2">
      <c r="A700" s="96">
        <v>490</v>
      </c>
      <c r="B700" s="80" t="s">
        <v>564</v>
      </c>
      <c r="C700" s="61" t="s">
        <v>474</v>
      </c>
      <c r="I700" s="71">
        <v>52.687177786982751</v>
      </c>
      <c r="J700" s="71">
        <v>63.2246133443793</v>
      </c>
      <c r="P700" s="10"/>
      <c r="Q700" s="10"/>
    </row>
    <row r="701" spans="1:17" x14ac:dyDescent="0.2">
      <c r="A701" s="96">
        <v>491</v>
      </c>
      <c r="B701" s="80" t="s">
        <v>565</v>
      </c>
      <c r="C701" s="61" t="s">
        <v>566</v>
      </c>
      <c r="I701" s="71">
        <v>486.34317957214836</v>
      </c>
      <c r="J701" s="71">
        <v>583.61181548657805</v>
      </c>
      <c r="P701" s="10"/>
      <c r="Q701" s="10"/>
    </row>
    <row r="702" spans="1:17" x14ac:dyDescent="0.2">
      <c r="A702" s="96">
        <v>492</v>
      </c>
      <c r="B702" s="80" t="s">
        <v>567</v>
      </c>
      <c r="C702" s="61" t="s">
        <v>566</v>
      </c>
      <c r="I702" s="71">
        <v>202.64299148839518</v>
      </c>
      <c r="J702" s="71">
        <v>243.17158978607421</v>
      </c>
      <c r="P702" s="10"/>
      <c r="Q702" s="10"/>
    </row>
    <row r="703" spans="1:17" x14ac:dyDescent="0.2">
      <c r="A703" s="96">
        <v>493</v>
      </c>
      <c r="B703" s="80" t="s">
        <v>568</v>
      </c>
      <c r="C703" s="61" t="s">
        <v>50</v>
      </c>
      <c r="I703" s="71">
        <v>283.70018808375323</v>
      </c>
      <c r="J703" s="71">
        <v>340.44022570050385</v>
      </c>
      <c r="P703" s="10"/>
      <c r="Q703" s="10"/>
    </row>
    <row r="704" spans="1:17" x14ac:dyDescent="0.2">
      <c r="A704" s="96">
        <v>494</v>
      </c>
      <c r="B704" s="80" t="s">
        <v>569</v>
      </c>
      <c r="C704" s="61" t="s">
        <v>566</v>
      </c>
      <c r="I704" s="71">
        <v>405.28598297679036</v>
      </c>
      <c r="J704" s="71">
        <v>486.34317957214841</v>
      </c>
      <c r="P704" s="10"/>
      <c r="Q704" s="10"/>
    </row>
    <row r="705" spans="1:17" x14ac:dyDescent="0.2">
      <c r="A705" s="96">
        <v>495</v>
      </c>
      <c r="B705" s="80" t="s">
        <v>570</v>
      </c>
      <c r="C705" s="61" t="s">
        <v>50</v>
      </c>
      <c r="I705" s="71">
        <v>162.11439319071616</v>
      </c>
      <c r="J705" s="71">
        <v>194.53727182885939</v>
      </c>
      <c r="P705" s="10"/>
      <c r="Q705" s="10"/>
    </row>
    <row r="706" spans="1:17" x14ac:dyDescent="0.2">
      <c r="A706" s="96">
        <v>496</v>
      </c>
      <c r="B706" s="80" t="s">
        <v>571</v>
      </c>
      <c r="C706" s="61" t="s">
        <v>50</v>
      </c>
      <c r="I706" s="71">
        <v>243.17158978607418</v>
      </c>
      <c r="J706" s="71">
        <v>291.80590774328903</v>
      </c>
      <c r="P706" s="10"/>
      <c r="Q706" s="10"/>
    </row>
    <row r="707" spans="1:17" x14ac:dyDescent="0.2">
      <c r="A707" s="96">
        <v>497</v>
      </c>
      <c r="B707" s="80" t="s">
        <v>572</v>
      </c>
      <c r="C707" s="61" t="s">
        <v>463</v>
      </c>
      <c r="I707" s="71">
        <v>218.8544308074668</v>
      </c>
      <c r="J707" s="71">
        <v>262.62531696896014</v>
      </c>
      <c r="P707" s="10"/>
      <c r="Q707" s="10"/>
    </row>
    <row r="708" spans="1:17" x14ac:dyDescent="0.2">
      <c r="A708" s="96">
        <v>498</v>
      </c>
      <c r="B708" s="80" t="s">
        <v>573</v>
      </c>
      <c r="C708" s="61" t="s">
        <v>217</v>
      </c>
      <c r="I708" s="71">
        <v>202.64299148839518</v>
      </c>
      <c r="J708" s="71">
        <v>243.17158978607421</v>
      </c>
      <c r="P708" s="10"/>
      <c r="Q708" s="10"/>
    </row>
    <row r="709" spans="1:17" x14ac:dyDescent="0.2">
      <c r="A709" s="96">
        <v>499</v>
      </c>
      <c r="B709" s="80" t="s">
        <v>574</v>
      </c>
      <c r="C709" s="61" t="s">
        <v>217</v>
      </c>
      <c r="I709" s="71">
        <v>271.54160859444954</v>
      </c>
      <c r="J709" s="71">
        <v>325.84993031333943</v>
      </c>
      <c r="P709" s="10"/>
      <c r="Q709" s="10"/>
    </row>
    <row r="710" spans="1:17" x14ac:dyDescent="0.2">
      <c r="A710" s="96">
        <v>500</v>
      </c>
      <c r="B710" s="80" t="s">
        <v>575</v>
      </c>
      <c r="C710" s="61" t="s">
        <v>217</v>
      </c>
      <c r="I710" s="71">
        <v>202.64299148839518</v>
      </c>
      <c r="J710" s="71">
        <v>243.17158978607421</v>
      </c>
      <c r="P710" s="10"/>
      <c r="Q710" s="10"/>
    </row>
    <row r="711" spans="1:17" x14ac:dyDescent="0.2">
      <c r="A711" s="96">
        <v>501</v>
      </c>
      <c r="B711" s="80" t="s">
        <v>576</v>
      </c>
      <c r="C711" s="61" t="s">
        <v>217</v>
      </c>
      <c r="I711" s="71">
        <v>97.26863591442968</v>
      </c>
      <c r="J711" s="71">
        <v>116.72236309731561</v>
      </c>
      <c r="P711" s="10"/>
      <c r="Q711" s="10"/>
    </row>
    <row r="712" spans="1:17" x14ac:dyDescent="0.2">
      <c r="A712" s="96">
        <v>502</v>
      </c>
      <c r="B712" s="80" t="s">
        <v>577</v>
      </c>
      <c r="C712" s="61" t="s">
        <v>505</v>
      </c>
      <c r="I712" s="71">
        <v>206.69585131816308</v>
      </c>
      <c r="J712" s="71">
        <v>248.03502158179569</v>
      </c>
      <c r="P712" s="10"/>
      <c r="Q712" s="10"/>
    </row>
    <row r="713" spans="1:17" x14ac:dyDescent="0.2">
      <c r="A713" s="96">
        <v>503</v>
      </c>
      <c r="B713" s="80" t="s">
        <v>578</v>
      </c>
      <c r="C713" s="61" t="s">
        <v>54</v>
      </c>
      <c r="I713" s="71">
        <v>133.74437438234079</v>
      </c>
      <c r="J713" s="71">
        <v>160.49324925880896</v>
      </c>
      <c r="P713" s="10"/>
      <c r="Q713" s="10"/>
    </row>
    <row r="714" spans="1:17" x14ac:dyDescent="0.2">
      <c r="A714" s="96">
        <v>504</v>
      </c>
      <c r="B714" s="80" t="s">
        <v>579</v>
      </c>
      <c r="C714" s="61" t="s">
        <v>469</v>
      </c>
      <c r="I714" s="71">
        <v>202.64299148839518</v>
      </c>
      <c r="J714" s="71">
        <v>243.17158978607421</v>
      </c>
      <c r="P714" s="10"/>
      <c r="Q714" s="10"/>
    </row>
    <row r="715" spans="1:17" x14ac:dyDescent="0.2">
      <c r="A715" s="96">
        <v>505</v>
      </c>
      <c r="B715" s="80" t="s">
        <v>580</v>
      </c>
      <c r="C715" s="61" t="s">
        <v>469</v>
      </c>
      <c r="I715" s="71">
        <v>133.74437438234079</v>
      </c>
      <c r="J715" s="71">
        <v>160.49324925880896</v>
      </c>
      <c r="P715" s="10"/>
      <c r="Q715" s="10"/>
    </row>
    <row r="716" spans="1:17" x14ac:dyDescent="0.2">
      <c r="A716" s="96">
        <v>506</v>
      </c>
      <c r="B716" s="80" t="s">
        <v>581</v>
      </c>
      <c r="C716" s="61" t="s">
        <v>469</v>
      </c>
      <c r="I716" s="71">
        <v>405.28598297679036</v>
      </c>
      <c r="J716" s="71">
        <v>486.34317957214841</v>
      </c>
      <c r="P716" s="10"/>
      <c r="Q716" s="10"/>
    </row>
    <row r="717" spans="1:17" x14ac:dyDescent="0.2">
      <c r="A717" s="96">
        <v>507</v>
      </c>
      <c r="B717" s="80" t="s">
        <v>582</v>
      </c>
      <c r="C717" s="61" t="s">
        <v>583</v>
      </c>
      <c r="I717" s="71">
        <v>101.32149574419759</v>
      </c>
      <c r="J717" s="71">
        <v>121.5857948930371</v>
      </c>
      <c r="P717" s="10"/>
      <c r="Q717" s="10"/>
    </row>
    <row r="718" spans="1:17" x14ac:dyDescent="0.2">
      <c r="A718" s="96">
        <v>508</v>
      </c>
      <c r="B718" s="80" t="s">
        <v>584</v>
      </c>
      <c r="C718" s="61" t="s">
        <v>585</v>
      </c>
      <c r="I718" s="71">
        <v>40.528598297679039</v>
      </c>
      <c r="J718" s="71">
        <v>48.634317957214847</v>
      </c>
      <c r="P718" s="10"/>
      <c r="Q718" s="10"/>
    </row>
    <row r="719" spans="1:17" x14ac:dyDescent="0.2">
      <c r="A719" s="96">
        <v>509</v>
      </c>
      <c r="B719" s="80" t="s">
        <v>586</v>
      </c>
      <c r="C719" s="61" t="s">
        <v>542</v>
      </c>
      <c r="I719" s="71">
        <v>255.33016927537795</v>
      </c>
      <c r="J719" s="71">
        <v>306.39620313045356</v>
      </c>
      <c r="P719" s="10"/>
      <c r="Q719" s="10"/>
    </row>
    <row r="720" spans="1:17" x14ac:dyDescent="0.2">
      <c r="A720" s="96">
        <v>510</v>
      </c>
      <c r="B720" s="80" t="s">
        <v>587</v>
      </c>
      <c r="C720" s="61" t="s">
        <v>542</v>
      </c>
      <c r="I720" s="71">
        <v>405.28598297679036</v>
      </c>
      <c r="J720" s="71">
        <v>486.34317957214841</v>
      </c>
      <c r="P720" s="10"/>
      <c r="Q720" s="10"/>
    </row>
    <row r="721" spans="1:17" x14ac:dyDescent="0.2">
      <c r="A721" s="96">
        <v>511</v>
      </c>
      <c r="B721" s="80" t="s">
        <v>588</v>
      </c>
      <c r="C721" s="61" t="s">
        <v>542</v>
      </c>
      <c r="I721" s="71">
        <v>210.748711147931</v>
      </c>
      <c r="J721" s="71">
        <v>252.8984533775172</v>
      </c>
      <c r="P721" s="10"/>
      <c r="Q721" s="10"/>
    </row>
    <row r="722" spans="1:17" x14ac:dyDescent="0.2">
      <c r="A722" s="96">
        <v>512</v>
      </c>
      <c r="B722" s="80" t="s">
        <v>589</v>
      </c>
      <c r="C722" s="61" t="s">
        <v>542</v>
      </c>
      <c r="I722" s="71">
        <v>129.69151455257293</v>
      </c>
      <c r="J722" s="71">
        <v>155.62981746308751</v>
      </c>
      <c r="P722" s="10"/>
      <c r="Q722" s="10"/>
    </row>
    <row r="723" spans="1:17" x14ac:dyDescent="0.2">
      <c r="A723" s="96">
        <v>513</v>
      </c>
      <c r="B723" s="80" t="s">
        <v>590</v>
      </c>
      <c r="C723" s="61" t="s">
        <v>483</v>
      </c>
      <c r="I723" s="71">
        <v>162.11439319071616</v>
      </c>
      <c r="J723" s="71">
        <v>194.53727182885939</v>
      </c>
      <c r="P723" s="10"/>
      <c r="Q723" s="10"/>
    </row>
    <row r="724" spans="1:17" x14ac:dyDescent="0.2">
      <c r="A724" s="96">
        <v>514</v>
      </c>
      <c r="B724" s="80" t="s">
        <v>591</v>
      </c>
      <c r="C724" s="61" t="s">
        <v>483</v>
      </c>
      <c r="I724" s="71">
        <v>222.90729063723469</v>
      </c>
      <c r="J724" s="71">
        <v>267.48874876468165</v>
      </c>
      <c r="P724" s="10"/>
      <c r="Q724" s="10"/>
    </row>
    <row r="725" spans="1:17" x14ac:dyDescent="0.2">
      <c r="A725" s="96">
        <v>515</v>
      </c>
      <c r="B725" s="80" t="s">
        <v>592</v>
      </c>
      <c r="C725" s="61" t="s">
        <v>483</v>
      </c>
      <c r="I725" s="71">
        <v>303.96448723259277</v>
      </c>
      <c r="J725" s="71">
        <v>364.75738467911134</v>
      </c>
      <c r="P725" s="10"/>
      <c r="Q725" s="10"/>
    </row>
    <row r="726" spans="1:17" x14ac:dyDescent="0.2">
      <c r="A726" s="96">
        <v>516</v>
      </c>
      <c r="B726" s="80" t="s">
        <v>593</v>
      </c>
      <c r="C726" s="61" t="s">
        <v>483</v>
      </c>
      <c r="I726" s="71">
        <v>101.32149574419759</v>
      </c>
      <c r="J726" s="71">
        <v>121.5857948930371</v>
      </c>
      <c r="P726" s="10"/>
      <c r="Q726" s="10"/>
    </row>
    <row r="727" spans="1:17" x14ac:dyDescent="0.2">
      <c r="A727" s="96">
        <v>517</v>
      </c>
      <c r="B727" s="80" t="s">
        <v>594</v>
      </c>
      <c r="C727" s="61" t="s">
        <v>483</v>
      </c>
      <c r="I727" s="71">
        <v>506.60747872098796</v>
      </c>
      <c r="J727" s="71">
        <v>607.92897446518555</v>
      </c>
      <c r="P727" s="10"/>
      <c r="Q727" s="10"/>
    </row>
    <row r="728" spans="1:17" x14ac:dyDescent="0.2">
      <c r="A728" s="96">
        <v>518</v>
      </c>
      <c r="B728" s="81" t="s">
        <v>595</v>
      </c>
      <c r="C728" s="82" t="s">
        <v>297</v>
      </c>
      <c r="I728" s="71">
        <v>324.22878638143231</v>
      </c>
      <c r="J728" s="71">
        <v>389.07454365771878</v>
      </c>
      <c r="P728" s="10"/>
      <c r="Q728" s="10"/>
    </row>
    <row r="729" spans="1:17" x14ac:dyDescent="0.2">
      <c r="A729" s="96">
        <v>519</v>
      </c>
      <c r="B729" s="80" t="s">
        <v>596</v>
      </c>
      <c r="C729" s="61" t="s">
        <v>483</v>
      </c>
      <c r="I729" s="71">
        <v>405.28598297679036</v>
      </c>
      <c r="J729" s="71">
        <v>486.34317957214841</v>
      </c>
      <c r="P729" s="10"/>
      <c r="Q729" s="10"/>
    </row>
    <row r="730" spans="1:17" ht="25.5" x14ac:dyDescent="0.2">
      <c r="A730" s="96">
        <v>520</v>
      </c>
      <c r="B730" s="80" t="s">
        <v>597</v>
      </c>
      <c r="C730" s="61" t="s">
        <v>483</v>
      </c>
      <c r="I730" s="71">
        <v>202.64299148839518</v>
      </c>
      <c r="J730" s="71">
        <v>243.17158978607421</v>
      </c>
      <c r="P730" s="10"/>
      <c r="Q730" s="10"/>
    </row>
    <row r="731" spans="1:17" x14ac:dyDescent="0.2">
      <c r="A731" s="96">
        <v>521</v>
      </c>
      <c r="B731" s="80" t="s">
        <v>598</v>
      </c>
      <c r="C731" s="61" t="s">
        <v>483</v>
      </c>
      <c r="I731" s="71">
        <v>101.32149574419759</v>
      </c>
      <c r="J731" s="71">
        <v>121.5857948930371</v>
      </c>
      <c r="P731" s="10"/>
      <c r="Q731" s="10"/>
    </row>
    <row r="732" spans="1:17" ht="25.5" x14ac:dyDescent="0.2">
      <c r="A732" s="96">
        <v>522</v>
      </c>
      <c r="B732" s="80" t="s">
        <v>599</v>
      </c>
      <c r="C732" s="61" t="s">
        <v>483</v>
      </c>
      <c r="I732" s="71">
        <v>170.22011285025192</v>
      </c>
      <c r="J732" s="71">
        <v>204.2641354203023</v>
      </c>
      <c r="P732" s="10"/>
      <c r="Q732" s="10"/>
    </row>
    <row r="733" spans="1:17" x14ac:dyDescent="0.2">
      <c r="A733" s="96">
        <v>523</v>
      </c>
      <c r="B733" s="80" t="s">
        <v>600</v>
      </c>
      <c r="C733" s="61" t="s">
        <v>483</v>
      </c>
      <c r="I733" s="71">
        <v>101.32149574419759</v>
      </c>
      <c r="J733" s="71">
        <v>121.5857948930371</v>
      </c>
      <c r="P733" s="10"/>
      <c r="Q733" s="10"/>
    </row>
    <row r="734" spans="1:17" x14ac:dyDescent="0.2">
      <c r="A734" s="96">
        <v>524</v>
      </c>
      <c r="B734" s="80" t="s">
        <v>601</v>
      </c>
      <c r="C734" s="61" t="s">
        <v>483</v>
      </c>
      <c r="I734" s="71">
        <v>202.64299148839518</v>
      </c>
      <c r="J734" s="71">
        <v>243.17158978607421</v>
      </c>
      <c r="P734" s="10"/>
      <c r="Q734" s="10"/>
    </row>
    <row r="735" spans="1:17" x14ac:dyDescent="0.2">
      <c r="A735" s="96">
        <v>525</v>
      </c>
      <c r="B735" s="80" t="s">
        <v>602</v>
      </c>
      <c r="C735" s="61" t="s">
        <v>483</v>
      </c>
      <c r="I735" s="71">
        <v>121.58579489303709</v>
      </c>
      <c r="J735" s="71">
        <v>145.90295387164451</v>
      </c>
      <c r="P735" s="10"/>
      <c r="Q735" s="10"/>
    </row>
    <row r="736" spans="1:17" ht="25.5" x14ac:dyDescent="0.2">
      <c r="A736" s="96">
        <v>526</v>
      </c>
      <c r="B736" s="80" t="s">
        <v>603</v>
      </c>
      <c r="C736" s="61" t="s">
        <v>483</v>
      </c>
      <c r="I736" s="71">
        <v>101.32149574419759</v>
      </c>
      <c r="J736" s="71">
        <v>121.5857948930371</v>
      </c>
      <c r="P736" s="10"/>
      <c r="Q736" s="10"/>
    </row>
    <row r="737" spans="1:17" x14ac:dyDescent="0.2">
      <c r="A737" s="96">
        <v>527</v>
      </c>
      <c r="B737" s="83" t="s">
        <v>604</v>
      </c>
      <c r="C737" s="61" t="s">
        <v>483</v>
      </c>
      <c r="I737" s="71">
        <v>202.64299148839518</v>
      </c>
      <c r="J737" s="71">
        <v>243.17158978607421</v>
      </c>
      <c r="P737" s="10"/>
      <c r="Q737" s="10"/>
    </row>
    <row r="738" spans="1:17" x14ac:dyDescent="0.2">
      <c r="A738" s="96">
        <v>528</v>
      </c>
      <c r="B738" s="80" t="s">
        <v>605</v>
      </c>
      <c r="C738" s="61" t="s">
        <v>483</v>
      </c>
      <c r="I738" s="71">
        <v>202.64299148839518</v>
      </c>
      <c r="J738" s="71">
        <v>243.17158978607421</v>
      </c>
      <c r="P738" s="10"/>
      <c r="Q738" s="10"/>
    </row>
    <row r="739" spans="1:17" x14ac:dyDescent="0.2">
      <c r="A739" s="96">
        <v>529</v>
      </c>
      <c r="B739" s="80" t="s">
        <v>606</v>
      </c>
      <c r="C739" s="61" t="s">
        <v>483</v>
      </c>
      <c r="I739" s="71">
        <v>202.64299148839518</v>
      </c>
      <c r="J739" s="71">
        <v>243.17158978607421</v>
      </c>
      <c r="P739" s="10"/>
      <c r="Q739" s="10"/>
    </row>
    <row r="740" spans="1:17" x14ac:dyDescent="0.2">
      <c r="A740" s="96">
        <v>530</v>
      </c>
      <c r="B740" s="80" t="s">
        <v>607</v>
      </c>
      <c r="C740" s="61" t="s">
        <v>483</v>
      </c>
      <c r="I740" s="71">
        <v>291.80590774328903</v>
      </c>
      <c r="J740" s="71">
        <v>350.16708929194681</v>
      </c>
      <c r="P740" s="10"/>
      <c r="Q740" s="10"/>
    </row>
    <row r="741" spans="1:17" x14ac:dyDescent="0.2">
      <c r="A741" s="96">
        <v>531</v>
      </c>
      <c r="B741" s="80" t="s">
        <v>608</v>
      </c>
      <c r="C741" s="61" t="s">
        <v>483</v>
      </c>
      <c r="I741" s="71">
        <v>170.22011285025192</v>
      </c>
      <c r="J741" s="71">
        <v>204.2641354203023</v>
      </c>
      <c r="P741" s="10"/>
      <c r="Q741" s="10"/>
    </row>
    <row r="742" spans="1:17" x14ac:dyDescent="0.2">
      <c r="A742" s="96">
        <v>532</v>
      </c>
      <c r="B742" s="80" t="s">
        <v>609</v>
      </c>
      <c r="C742" s="61" t="s">
        <v>483</v>
      </c>
      <c r="I742" s="71">
        <v>202.64299148839518</v>
      </c>
      <c r="J742" s="71">
        <v>243.17158978607421</v>
      </c>
      <c r="P742" s="10"/>
      <c r="Q742" s="10"/>
    </row>
    <row r="743" spans="1:17" x14ac:dyDescent="0.2">
      <c r="A743" s="96">
        <v>533</v>
      </c>
      <c r="B743" s="83" t="s">
        <v>610</v>
      </c>
      <c r="C743" s="61" t="s">
        <v>483</v>
      </c>
      <c r="I743" s="71">
        <v>810.57196595358073</v>
      </c>
      <c r="J743" s="71">
        <v>972.68635914429683</v>
      </c>
      <c r="P743" s="10"/>
      <c r="Q743" s="10"/>
    </row>
    <row r="744" spans="1:17" x14ac:dyDescent="0.2">
      <c r="A744" s="96">
        <v>534</v>
      </c>
      <c r="B744" s="80" t="s">
        <v>611</v>
      </c>
      <c r="C744" s="61" t="s">
        <v>483</v>
      </c>
      <c r="I744" s="71">
        <v>810.57196595358073</v>
      </c>
      <c r="J744" s="71">
        <v>972.68635914429683</v>
      </c>
      <c r="P744" s="10"/>
      <c r="Q744" s="10"/>
    </row>
    <row r="745" spans="1:17" x14ac:dyDescent="0.2">
      <c r="A745" s="96">
        <v>535</v>
      </c>
      <c r="B745" s="80" t="s">
        <v>612</v>
      </c>
      <c r="C745" s="61" t="s">
        <v>483</v>
      </c>
      <c r="I745" s="71">
        <v>141.85009404187662</v>
      </c>
      <c r="J745" s="71">
        <v>170.22011285025192</v>
      </c>
      <c r="P745" s="10"/>
      <c r="Q745" s="10"/>
    </row>
    <row r="746" spans="1:17" x14ac:dyDescent="0.2">
      <c r="A746" s="96">
        <v>536</v>
      </c>
      <c r="B746" s="80" t="s">
        <v>613</v>
      </c>
      <c r="C746" s="61" t="s">
        <v>483</v>
      </c>
      <c r="I746" s="71">
        <v>263.43588893491369</v>
      </c>
      <c r="J746" s="71">
        <v>316.12306672189641</v>
      </c>
      <c r="P746" s="10"/>
      <c r="Q746" s="10"/>
    </row>
    <row r="747" spans="1:17" x14ac:dyDescent="0.2">
      <c r="A747" s="96">
        <v>537</v>
      </c>
      <c r="B747" s="80" t="s">
        <v>614</v>
      </c>
      <c r="C747" s="61" t="s">
        <v>483</v>
      </c>
      <c r="I747" s="71">
        <v>405.28598297679036</v>
      </c>
      <c r="J747" s="71">
        <v>486.34317957214841</v>
      </c>
      <c r="P747" s="10"/>
      <c r="Q747" s="10"/>
    </row>
    <row r="748" spans="1:17" x14ac:dyDescent="0.2">
      <c r="A748" s="96">
        <v>538</v>
      </c>
      <c r="B748" s="80" t="s">
        <v>615</v>
      </c>
      <c r="C748" s="61" t="s">
        <v>483</v>
      </c>
      <c r="I748" s="71">
        <v>40.528598297679039</v>
      </c>
      <c r="J748" s="71">
        <v>48.634317957214847</v>
      </c>
      <c r="P748" s="10"/>
      <c r="Q748" s="10"/>
    </row>
    <row r="749" spans="1:17" x14ac:dyDescent="0.2">
      <c r="A749" s="96">
        <v>539</v>
      </c>
      <c r="B749" s="80" t="s">
        <v>616</v>
      </c>
      <c r="C749" s="61" t="s">
        <v>483</v>
      </c>
      <c r="I749" s="71">
        <v>267.48874876468159</v>
      </c>
      <c r="J749" s="71">
        <v>320.98649851761792</v>
      </c>
      <c r="P749" s="10"/>
      <c r="Q749" s="10"/>
    </row>
    <row r="750" spans="1:17" ht="25.5" x14ac:dyDescent="0.2">
      <c r="A750" s="96">
        <v>540</v>
      </c>
      <c r="B750" s="80" t="s">
        <v>617</v>
      </c>
      <c r="C750" s="61" t="s">
        <v>296</v>
      </c>
      <c r="I750" s="71">
        <v>1702.2011285025196</v>
      </c>
      <c r="J750" s="71">
        <v>2042.6413542030234</v>
      </c>
      <c r="P750" s="10"/>
      <c r="Q750" s="10"/>
    </row>
    <row r="751" spans="1:17" x14ac:dyDescent="0.2">
      <c r="A751" s="96">
        <v>541</v>
      </c>
      <c r="B751" s="84" t="s">
        <v>618</v>
      </c>
      <c r="C751" s="85" t="s">
        <v>296</v>
      </c>
      <c r="I751" s="71">
        <v>437.7088616149336</v>
      </c>
      <c r="J751" s="71">
        <v>525.25063393792027</v>
      </c>
      <c r="P751" s="10"/>
      <c r="Q751" s="10"/>
    </row>
    <row r="752" spans="1:17" x14ac:dyDescent="0.2">
      <c r="A752" s="96">
        <v>542</v>
      </c>
      <c r="B752" s="80" t="s">
        <v>619</v>
      </c>
      <c r="C752" s="61" t="s">
        <v>297</v>
      </c>
      <c r="I752" s="71">
        <v>389.07454365771872</v>
      </c>
      <c r="J752" s="71">
        <v>466.88945238926243</v>
      </c>
      <c r="P752" s="10"/>
      <c r="Q752" s="10"/>
    </row>
    <row r="753" spans="1:17" x14ac:dyDescent="0.2">
      <c r="A753" s="96">
        <v>543</v>
      </c>
      <c r="B753" s="80" t="s">
        <v>620</v>
      </c>
      <c r="C753" s="61" t="s">
        <v>297</v>
      </c>
      <c r="I753" s="71">
        <v>1134.8007523350129</v>
      </c>
      <c r="J753" s="71">
        <v>1361.7609028020154</v>
      </c>
      <c r="P753" s="10"/>
      <c r="Q753" s="10"/>
    </row>
    <row r="754" spans="1:17" x14ac:dyDescent="0.2">
      <c r="A754" s="96">
        <v>544</v>
      </c>
      <c r="B754" s="80" t="s">
        <v>621</v>
      </c>
      <c r="C754" s="61" t="s">
        <v>297</v>
      </c>
      <c r="I754" s="71">
        <v>105.3743555739655</v>
      </c>
      <c r="J754" s="71">
        <v>126.4492266887586</v>
      </c>
      <c r="P754" s="10"/>
      <c r="Q754" s="10"/>
    </row>
    <row r="755" spans="1:17" x14ac:dyDescent="0.2">
      <c r="A755" s="96">
        <v>545</v>
      </c>
      <c r="B755" s="80" t="s">
        <v>622</v>
      </c>
      <c r="C755" s="61" t="s">
        <v>297</v>
      </c>
      <c r="I755" s="71">
        <v>559.29465650797067</v>
      </c>
      <c r="J755" s="71">
        <v>671.15358780956478</v>
      </c>
      <c r="P755" s="10"/>
      <c r="Q755" s="10"/>
    </row>
    <row r="756" spans="1:17" x14ac:dyDescent="0.2">
      <c r="A756" s="96">
        <v>546</v>
      </c>
      <c r="B756" s="80" t="s">
        <v>623</v>
      </c>
      <c r="C756" s="61" t="s">
        <v>298</v>
      </c>
      <c r="I756" s="71">
        <v>312.07020689212857</v>
      </c>
      <c r="J756" s="71">
        <v>374.48424827055425</v>
      </c>
      <c r="P756" s="10"/>
      <c r="Q756" s="10"/>
    </row>
    <row r="757" spans="1:17" x14ac:dyDescent="0.2">
      <c r="A757" s="96">
        <v>547</v>
      </c>
      <c r="B757" s="80" t="s">
        <v>624</v>
      </c>
      <c r="C757" s="61" t="s">
        <v>298</v>
      </c>
      <c r="I757" s="71">
        <v>421.49742229586201</v>
      </c>
      <c r="J757" s="71">
        <v>505.7969067550344</v>
      </c>
      <c r="P757" s="10"/>
      <c r="Q757" s="10"/>
    </row>
    <row r="758" spans="1:17" ht="25.5" x14ac:dyDescent="0.2">
      <c r="A758" s="96">
        <v>548</v>
      </c>
      <c r="B758" s="80" t="s">
        <v>625</v>
      </c>
      <c r="C758" s="61" t="s">
        <v>298</v>
      </c>
      <c r="I758" s="71">
        <v>389.07454365771872</v>
      </c>
      <c r="J758" s="71">
        <v>466.88945238926243</v>
      </c>
      <c r="P758" s="10"/>
      <c r="Q758" s="10"/>
    </row>
    <row r="759" spans="1:17" x14ac:dyDescent="0.2">
      <c r="A759" s="96">
        <v>549</v>
      </c>
      <c r="B759" s="80" t="s">
        <v>626</v>
      </c>
      <c r="C759" s="61" t="s">
        <v>298</v>
      </c>
      <c r="I759" s="71">
        <v>275.5944684242175</v>
      </c>
      <c r="J759" s="71">
        <v>330.71336210906099</v>
      </c>
      <c r="P759" s="10"/>
      <c r="Q759" s="10"/>
    </row>
    <row r="760" spans="1:17" x14ac:dyDescent="0.2">
      <c r="A760" s="96">
        <v>550</v>
      </c>
      <c r="B760" s="80" t="s">
        <v>627</v>
      </c>
      <c r="C760" s="61" t="s">
        <v>583</v>
      </c>
      <c r="I760" s="71">
        <v>137.79723421210875</v>
      </c>
      <c r="J760" s="71">
        <v>165.3566810545305</v>
      </c>
      <c r="P760" s="10"/>
      <c r="Q760" s="10"/>
    </row>
    <row r="761" spans="1:17" x14ac:dyDescent="0.2">
      <c r="A761" s="96">
        <v>551</v>
      </c>
      <c r="B761" s="80" t="s">
        <v>628</v>
      </c>
      <c r="C761" s="61" t="s">
        <v>583</v>
      </c>
      <c r="I761" s="71">
        <v>259.38302910514585</v>
      </c>
      <c r="J761" s="71">
        <v>311.25963492617501</v>
      </c>
      <c r="P761" s="10"/>
      <c r="Q761" s="10"/>
    </row>
    <row r="762" spans="1:17" x14ac:dyDescent="0.2">
      <c r="A762" s="96">
        <v>552</v>
      </c>
      <c r="B762" s="80" t="s">
        <v>629</v>
      </c>
      <c r="C762" s="61" t="s">
        <v>583</v>
      </c>
      <c r="I762" s="71">
        <v>316.12306672189646</v>
      </c>
      <c r="J762" s="71">
        <v>379.34768006627576</v>
      </c>
      <c r="P762" s="10"/>
      <c r="Q762" s="10"/>
    </row>
    <row r="763" spans="1:17" x14ac:dyDescent="0.2">
      <c r="A763" s="96">
        <v>553</v>
      </c>
      <c r="B763" s="80" t="s">
        <v>630</v>
      </c>
      <c r="C763" s="61" t="s">
        <v>550</v>
      </c>
      <c r="I763" s="71">
        <v>243.17158978607418</v>
      </c>
      <c r="J763" s="71">
        <v>291.80590774328903</v>
      </c>
      <c r="P763" s="10"/>
      <c r="Q763" s="10"/>
    </row>
    <row r="764" spans="1:17" x14ac:dyDescent="0.2">
      <c r="A764" s="96">
        <v>554</v>
      </c>
      <c r="B764" s="80" t="s">
        <v>631</v>
      </c>
      <c r="C764" s="61" t="s">
        <v>550</v>
      </c>
      <c r="I764" s="71">
        <v>202.64299148839518</v>
      </c>
      <c r="J764" s="71">
        <v>243.17158978607421</v>
      </c>
      <c r="P764" s="10"/>
      <c r="Q764" s="10"/>
    </row>
    <row r="765" spans="1:17" x14ac:dyDescent="0.2">
      <c r="A765" s="96">
        <v>555</v>
      </c>
      <c r="B765" s="80" t="s">
        <v>632</v>
      </c>
      <c r="C765" s="61" t="s">
        <v>463</v>
      </c>
      <c r="I765" s="71">
        <v>137.79723421210875</v>
      </c>
      <c r="J765" s="71">
        <v>165.3566810545305</v>
      </c>
      <c r="P765" s="10"/>
      <c r="Q765" s="10"/>
    </row>
    <row r="766" spans="1:17" x14ac:dyDescent="0.2">
      <c r="A766" s="96">
        <v>556</v>
      </c>
      <c r="B766" s="80" t="s">
        <v>633</v>
      </c>
      <c r="C766" s="61" t="s">
        <v>634</v>
      </c>
      <c r="I766" s="71">
        <v>1013.2149574419759</v>
      </c>
      <c r="J766" s="71">
        <v>1215.8579489303711</v>
      </c>
      <c r="P766" s="10"/>
      <c r="Q766" s="10"/>
    </row>
    <row r="767" spans="1:17" x14ac:dyDescent="0.2">
      <c r="A767" s="96">
        <v>557</v>
      </c>
      <c r="B767" s="80" t="s">
        <v>635</v>
      </c>
      <c r="C767" s="61" t="s">
        <v>636</v>
      </c>
      <c r="I767" s="71">
        <v>421.49742229586201</v>
      </c>
      <c r="J767" s="71">
        <v>505.7969067550344</v>
      </c>
      <c r="P767" s="10"/>
      <c r="Q767" s="10"/>
    </row>
    <row r="768" spans="1:17" x14ac:dyDescent="0.2">
      <c r="A768" s="96">
        <v>558</v>
      </c>
      <c r="B768" s="80" t="s">
        <v>637</v>
      </c>
      <c r="C768" s="61" t="s">
        <v>636</v>
      </c>
      <c r="I768" s="71">
        <v>478.23745991261256</v>
      </c>
      <c r="J768" s="71">
        <v>573.88495189513503</v>
      </c>
      <c r="P768" s="10"/>
      <c r="Q768" s="10"/>
    </row>
    <row r="769" spans="1:17" x14ac:dyDescent="0.2">
      <c r="A769" s="96">
        <v>559</v>
      </c>
      <c r="B769" s="80" t="s">
        <v>638</v>
      </c>
      <c r="C769" s="61" t="s">
        <v>636</v>
      </c>
      <c r="I769" s="71">
        <v>413.39170263632616</v>
      </c>
      <c r="J769" s="71">
        <v>496.07004316359138</v>
      </c>
      <c r="P769" s="10"/>
      <c r="Q769" s="10"/>
    </row>
    <row r="770" spans="1:17" x14ac:dyDescent="0.2">
      <c r="A770" s="96">
        <v>560</v>
      </c>
      <c r="B770" s="80" t="s">
        <v>639</v>
      </c>
      <c r="C770" s="61" t="s">
        <v>476</v>
      </c>
      <c r="I770" s="71">
        <v>275.5944684242175</v>
      </c>
      <c r="J770" s="71">
        <v>330.71336210906099</v>
      </c>
      <c r="P770" s="10"/>
      <c r="Q770" s="10"/>
    </row>
    <row r="771" spans="1:17" x14ac:dyDescent="0.2">
      <c r="A771" s="96">
        <v>561</v>
      </c>
      <c r="B771" s="80" t="s">
        <v>640</v>
      </c>
      <c r="C771" s="61" t="s">
        <v>476</v>
      </c>
      <c r="I771" s="71">
        <v>218.8544308074668</v>
      </c>
      <c r="J771" s="71">
        <v>262.62531696896014</v>
      </c>
      <c r="P771" s="10"/>
      <c r="Q771" s="10"/>
    </row>
    <row r="772" spans="1:17" x14ac:dyDescent="0.2">
      <c r="A772" s="96">
        <v>562</v>
      </c>
      <c r="B772" s="80" t="s">
        <v>641</v>
      </c>
      <c r="C772" s="61" t="s">
        <v>516</v>
      </c>
      <c r="I772" s="71">
        <v>583.61181548657805</v>
      </c>
      <c r="J772" s="71">
        <v>700.33417858389362</v>
      </c>
      <c r="P772" s="10"/>
      <c r="Q772" s="10"/>
    </row>
    <row r="773" spans="1:17" x14ac:dyDescent="0.2">
      <c r="A773" s="96">
        <v>563</v>
      </c>
      <c r="B773" s="80" t="s">
        <v>642</v>
      </c>
      <c r="C773" s="61" t="s">
        <v>516</v>
      </c>
      <c r="I773" s="71">
        <v>267.48874876468159</v>
      </c>
      <c r="J773" s="71">
        <v>320.98649851761792</v>
      </c>
      <c r="P773" s="10"/>
      <c r="Q773" s="10"/>
    </row>
    <row r="774" spans="1:17" x14ac:dyDescent="0.2">
      <c r="A774" s="96">
        <v>564</v>
      </c>
      <c r="B774" s="80" t="s">
        <v>643</v>
      </c>
      <c r="C774" s="61" t="s">
        <v>644</v>
      </c>
      <c r="I774" s="71">
        <v>129.69151455257293</v>
      </c>
      <c r="J774" s="71">
        <v>155.62981746308751</v>
      </c>
      <c r="P774" s="10"/>
      <c r="Q774" s="10"/>
    </row>
    <row r="775" spans="1:17" x14ac:dyDescent="0.2">
      <c r="A775" s="96">
        <v>565</v>
      </c>
      <c r="B775" s="80" t="s">
        <v>645</v>
      </c>
      <c r="C775" s="61" t="s">
        <v>474</v>
      </c>
      <c r="I775" s="71">
        <v>202.64299148839518</v>
      </c>
      <c r="J775" s="71">
        <v>243.17158978607421</v>
      </c>
      <c r="P775" s="10"/>
      <c r="Q775" s="10"/>
    </row>
    <row r="776" spans="1:17" x14ac:dyDescent="0.2">
      <c r="A776" s="96">
        <v>566</v>
      </c>
      <c r="B776" s="80" t="s">
        <v>646</v>
      </c>
      <c r="C776" s="61" t="s">
        <v>54</v>
      </c>
      <c r="I776" s="71">
        <v>133.74437438234079</v>
      </c>
      <c r="J776" s="71">
        <v>160.49324925880896</v>
      </c>
      <c r="P776" s="10"/>
      <c r="Q776" s="10"/>
    </row>
    <row r="777" spans="1:17" x14ac:dyDescent="0.2">
      <c r="A777" s="96">
        <v>567</v>
      </c>
      <c r="B777" s="80" t="s">
        <v>647</v>
      </c>
      <c r="C777" s="61" t="s">
        <v>463</v>
      </c>
      <c r="I777" s="71">
        <v>263.43588893491369</v>
      </c>
      <c r="J777" s="71">
        <v>316.12306672189641</v>
      </c>
      <c r="P777" s="10"/>
      <c r="Q777" s="10"/>
    </row>
    <row r="778" spans="1:17" x14ac:dyDescent="0.2">
      <c r="A778" s="96">
        <v>568</v>
      </c>
      <c r="B778" s="80" t="s">
        <v>648</v>
      </c>
      <c r="C778" s="61" t="s">
        <v>217</v>
      </c>
      <c r="I778" s="71">
        <v>133.74437438234079</v>
      </c>
      <c r="J778" s="71">
        <v>160.49324925880896</v>
      </c>
      <c r="P778" s="10"/>
      <c r="Q778" s="10"/>
    </row>
    <row r="779" spans="1:17" x14ac:dyDescent="0.2">
      <c r="A779" s="96">
        <v>569</v>
      </c>
      <c r="B779" s="80" t="s">
        <v>649</v>
      </c>
      <c r="C779" s="61" t="s">
        <v>650</v>
      </c>
      <c r="I779" s="71">
        <v>539.03035735913113</v>
      </c>
      <c r="J779" s="71">
        <v>646.83642883095729</v>
      </c>
      <c r="P779" s="10"/>
      <c r="Q779" s="10"/>
    </row>
    <row r="780" spans="1:17" x14ac:dyDescent="0.2">
      <c r="A780" s="96">
        <v>570</v>
      </c>
      <c r="B780" s="80" t="s">
        <v>651</v>
      </c>
      <c r="C780" s="61" t="s">
        <v>652</v>
      </c>
      <c r="I780" s="71">
        <v>575.50609582704226</v>
      </c>
      <c r="J780" s="71">
        <v>690.60731499245071</v>
      </c>
      <c r="P780" s="10"/>
      <c r="Q780" s="10"/>
    </row>
    <row r="781" spans="1:17" x14ac:dyDescent="0.2">
      <c r="A781" s="96">
        <v>571</v>
      </c>
      <c r="B781" s="80" t="s">
        <v>653</v>
      </c>
      <c r="C781" s="61" t="s">
        <v>654</v>
      </c>
      <c r="I781" s="71">
        <v>243.17158978607418</v>
      </c>
      <c r="J781" s="71">
        <v>291.80590774328903</v>
      </c>
      <c r="P781" s="10"/>
      <c r="Q781" s="10"/>
    </row>
    <row r="782" spans="1:17" x14ac:dyDescent="0.2">
      <c r="A782" s="96">
        <v>572</v>
      </c>
      <c r="B782" s="80" t="s">
        <v>655</v>
      </c>
      <c r="C782" s="61" t="s">
        <v>505</v>
      </c>
      <c r="I782" s="71">
        <v>348.5459453600397</v>
      </c>
      <c r="J782" s="71">
        <v>418.25513443204761</v>
      </c>
      <c r="P782" s="10"/>
      <c r="Q782" s="10"/>
    </row>
    <row r="783" spans="1:17" x14ac:dyDescent="0.2">
      <c r="A783" s="96">
        <v>573</v>
      </c>
      <c r="B783" s="80" t="s">
        <v>656</v>
      </c>
      <c r="C783" s="61" t="s">
        <v>474</v>
      </c>
      <c r="I783" s="71">
        <v>405.28598297679036</v>
      </c>
      <c r="J783" s="71">
        <v>486.34317957214841</v>
      </c>
      <c r="P783" s="10"/>
      <c r="Q783" s="10"/>
    </row>
    <row r="784" spans="1:17" x14ac:dyDescent="0.2">
      <c r="A784" s="96">
        <v>574</v>
      </c>
      <c r="B784" s="80" t="s">
        <v>657</v>
      </c>
      <c r="C784" s="61" t="s">
        <v>483</v>
      </c>
      <c r="I784" s="71">
        <v>607.92897446518555</v>
      </c>
      <c r="J784" s="71">
        <v>729.51476935822268</v>
      </c>
      <c r="P784" s="10"/>
      <c r="Q784" s="10"/>
    </row>
    <row r="785" spans="1:17" x14ac:dyDescent="0.2">
      <c r="A785" s="96">
        <v>575</v>
      </c>
      <c r="B785" s="80" t="s">
        <v>658</v>
      </c>
      <c r="C785" s="61" t="s">
        <v>469</v>
      </c>
      <c r="I785" s="71">
        <v>688.9861710605436</v>
      </c>
      <c r="J785" s="71">
        <v>826.78340527265232</v>
      </c>
      <c r="P785" s="10"/>
      <c r="Q785" s="10"/>
    </row>
    <row r="786" spans="1:17" x14ac:dyDescent="0.2">
      <c r="A786" s="96">
        <v>576</v>
      </c>
      <c r="B786" s="80" t="s">
        <v>659</v>
      </c>
      <c r="C786" s="61" t="s">
        <v>469</v>
      </c>
      <c r="I786" s="71">
        <v>526.87177786982738</v>
      </c>
      <c r="J786" s="71">
        <v>632.24613344379281</v>
      </c>
      <c r="P786" s="10"/>
      <c r="Q786" s="10"/>
    </row>
    <row r="787" spans="1:17" x14ac:dyDescent="0.2">
      <c r="A787" s="96">
        <v>577</v>
      </c>
      <c r="B787" s="80" t="s">
        <v>660</v>
      </c>
      <c r="C787" s="61" t="s">
        <v>483</v>
      </c>
      <c r="I787" s="71">
        <v>133.74437438234079</v>
      </c>
      <c r="J787" s="71">
        <v>160.49324925880896</v>
      </c>
      <c r="P787" s="10"/>
      <c r="Q787" s="10"/>
    </row>
    <row r="788" spans="1:17" x14ac:dyDescent="0.2">
      <c r="A788" s="96">
        <v>578</v>
      </c>
      <c r="B788" s="80" t="s">
        <v>661</v>
      </c>
      <c r="C788" s="61" t="s">
        <v>483</v>
      </c>
      <c r="I788" s="71">
        <v>607.92897446518555</v>
      </c>
      <c r="J788" s="71">
        <v>729.51476935822268</v>
      </c>
      <c r="P788" s="10"/>
      <c r="Q788" s="10"/>
    </row>
    <row r="789" spans="1:17" ht="25.5" x14ac:dyDescent="0.2">
      <c r="A789" s="96">
        <v>579</v>
      </c>
      <c r="B789" s="80" t="s">
        <v>662</v>
      </c>
      <c r="C789" s="61" t="s">
        <v>483</v>
      </c>
      <c r="I789" s="71">
        <v>202.64299148839518</v>
      </c>
      <c r="J789" s="71">
        <v>243.17158978607421</v>
      </c>
      <c r="P789" s="10"/>
      <c r="Q789" s="10"/>
    </row>
    <row r="790" spans="1:17" x14ac:dyDescent="0.2">
      <c r="A790" s="96">
        <v>580</v>
      </c>
      <c r="B790" s="80" t="s">
        <v>663</v>
      </c>
      <c r="C790" s="61" t="s">
        <v>483</v>
      </c>
      <c r="I790" s="71">
        <v>133.74437438234079</v>
      </c>
      <c r="J790" s="71">
        <v>160.49324925880896</v>
      </c>
      <c r="P790" s="10"/>
      <c r="Q790" s="10"/>
    </row>
    <row r="791" spans="1:17" x14ac:dyDescent="0.2">
      <c r="A791" s="96">
        <v>581</v>
      </c>
      <c r="B791" s="80" t="s">
        <v>664</v>
      </c>
      <c r="C791" s="61" t="s">
        <v>483</v>
      </c>
      <c r="I791" s="71">
        <v>607.92897446518555</v>
      </c>
      <c r="J791" s="71">
        <v>729.51476935822268</v>
      </c>
      <c r="P791" s="10"/>
      <c r="Q791" s="10"/>
    </row>
    <row r="792" spans="1:17" x14ac:dyDescent="0.2">
      <c r="A792" s="96">
        <v>582</v>
      </c>
      <c r="B792" s="80" t="s">
        <v>665</v>
      </c>
      <c r="C792" s="61" t="s">
        <v>483</v>
      </c>
      <c r="I792" s="71">
        <v>417.44456246609411</v>
      </c>
      <c r="J792" s="71">
        <v>500.93347495931289</v>
      </c>
      <c r="P792" s="10"/>
      <c r="Q792" s="10"/>
    </row>
    <row r="793" spans="1:17" x14ac:dyDescent="0.2">
      <c r="A793" s="96">
        <v>583</v>
      </c>
      <c r="B793" s="80" t="s">
        <v>666</v>
      </c>
      <c r="C793" s="61" t="s">
        <v>483</v>
      </c>
      <c r="I793" s="71">
        <v>121.58579489303709</v>
      </c>
      <c r="J793" s="71">
        <v>145.90295387164451</v>
      </c>
      <c r="P793" s="10"/>
      <c r="Q793" s="10"/>
    </row>
    <row r="794" spans="1:17" x14ac:dyDescent="0.2">
      <c r="A794" s="96">
        <v>584</v>
      </c>
      <c r="B794" s="80" t="s">
        <v>667</v>
      </c>
      <c r="C794" s="61" t="s">
        <v>483</v>
      </c>
      <c r="I794" s="71">
        <v>259.38302910514585</v>
      </c>
      <c r="J794" s="71">
        <v>311.25963492617501</v>
      </c>
      <c r="P794" s="10"/>
      <c r="Q794" s="10"/>
    </row>
    <row r="795" spans="1:17" x14ac:dyDescent="0.2">
      <c r="A795" s="96">
        <v>585</v>
      </c>
      <c r="B795" s="80" t="s">
        <v>668</v>
      </c>
      <c r="C795" s="61" t="s">
        <v>483</v>
      </c>
      <c r="I795" s="71">
        <v>85.110056425125961</v>
      </c>
      <c r="J795" s="71">
        <v>102.13206771015115</v>
      </c>
      <c r="P795" s="10"/>
      <c r="Q795" s="10"/>
    </row>
    <row r="796" spans="1:17" x14ac:dyDescent="0.2">
      <c r="A796" s="96">
        <v>586</v>
      </c>
      <c r="B796" s="80" t="s">
        <v>669</v>
      </c>
      <c r="C796" s="61" t="s">
        <v>483</v>
      </c>
      <c r="I796" s="71">
        <v>243.17158978607418</v>
      </c>
      <c r="J796" s="71">
        <v>291.80590774328903</v>
      </c>
      <c r="P796" s="10"/>
      <c r="Q796" s="10"/>
    </row>
    <row r="797" spans="1:17" x14ac:dyDescent="0.2">
      <c r="A797" s="96">
        <v>587</v>
      </c>
      <c r="B797" s="80" t="s">
        <v>670</v>
      </c>
      <c r="C797" s="61" t="s">
        <v>483</v>
      </c>
      <c r="I797" s="71">
        <v>283.70018808375323</v>
      </c>
      <c r="J797" s="71">
        <v>340.44022570050385</v>
      </c>
      <c r="P797" s="10"/>
      <c r="Q797" s="10"/>
    </row>
    <row r="798" spans="1:17" x14ac:dyDescent="0.2">
      <c r="A798" s="96">
        <v>588</v>
      </c>
      <c r="B798" s="80" t="s">
        <v>671</v>
      </c>
      <c r="C798" s="61" t="s">
        <v>483</v>
      </c>
      <c r="I798" s="71">
        <v>251.27730944561003</v>
      </c>
      <c r="J798" s="71">
        <v>301.53277133473205</v>
      </c>
      <c r="P798" s="10"/>
      <c r="Q798" s="10"/>
    </row>
    <row r="799" spans="1:17" x14ac:dyDescent="0.2">
      <c r="A799" s="96">
        <v>589</v>
      </c>
      <c r="B799" s="80" t="s">
        <v>672</v>
      </c>
      <c r="C799" s="61" t="s">
        <v>483</v>
      </c>
      <c r="I799" s="71">
        <v>141.85009404187662</v>
      </c>
      <c r="J799" s="71">
        <v>170.22011285025192</v>
      </c>
      <c r="P799" s="10"/>
      <c r="Q799" s="10"/>
    </row>
    <row r="800" spans="1:17" x14ac:dyDescent="0.2">
      <c r="A800" s="96">
        <v>590</v>
      </c>
      <c r="B800" s="80" t="s">
        <v>673</v>
      </c>
      <c r="C800" s="61" t="s">
        <v>483</v>
      </c>
      <c r="I800" s="71">
        <v>101.32149574419759</v>
      </c>
      <c r="J800" s="71">
        <v>121.5857948930371</v>
      </c>
      <c r="P800" s="10"/>
      <c r="Q800" s="10"/>
    </row>
    <row r="801" spans="1:17" x14ac:dyDescent="0.2">
      <c r="A801" s="96">
        <v>591</v>
      </c>
      <c r="B801" s="80" t="s">
        <v>674</v>
      </c>
      <c r="C801" s="61" t="s">
        <v>483</v>
      </c>
      <c r="I801" s="71">
        <v>105.3743555739655</v>
      </c>
      <c r="J801" s="71">
        <v>126.4492266887586</v>
      </c>
      <c r="P801" s="10"/>
      <c r="Q801" s="10"/>
    </row>
    <row r="802" spans="1:17" x14ac:dyDescent="0.2">
      <c r="A802" s="96">
        <v>592</v>
      </c>
      <c r="B802" s="80" t="s">
        <v>675</v>
      </c>
      <c r="C802" s="61" t="s">
        <v>483</v>
      </c>
      <c r="I802" s="71">
        <v>324.22878638143231</v>
      </c>
      <c r="J802" s="71">
        <v>389.07454365771878</v>
      </c>
      <c r="P802" s="10"/>
      <c r="Q802" s="10"/>
    </row>
    <row r="803" spans="1:17" x14ac:dyDescent="0.2">
      <c r="A803" s="96">
        <v>593</v>
      </c>
      <c r="B803" s="80" t="s">
        <v>676</v>
      </c>
      <c r="C803" s="61" t="s">
        <v>483</v>
      </c>
      <c r="I803" s="71">
        <v>607.92897446518555</v>
      </c>
      <c r="J803" s="71">
        <v>729.51476935822268</v>
      </c>
      <c r="P803" s="10"/>
      <c r="Q803" s="10"/>
    </row>
    <row r="804" spans="1:17" x14ac:dyDescent="0.2">
      <c r="A804" s="96">
        <v>594</v>
      </c>
      <c r="B804" s="80" t="s">
        <v>677</v>
      </c>
      <c r="C804" s="61" t="s">
        <v>483</v>
      </c>
      <c r="I804" s="71">
        <v>1013.2149574419759</v>
      </c>
      <c r="J804" s="71">
        <v>1215.8579489303711</v>
      </c>
      <c r="P804" s="10"/>
      <c r="Q804" s="10"/>
    </row>
    <row r="805" spans="1:17" x14ac:dyDescent="0.2">
      <c r="A805" s="96">
        <v>595</v>
      </c>
      <c r="B805" s="80" t="s">
        <v>678</v>
      </c>
      <c r="C805" s="61" t="s">
        <v>483</v>
      </c>
      <c r="I805" s="71">
        <v>810.57196595358073</v>
      </c>
      <c r="J805" s="71">
        <v>972.68635914429683</v>
      </c>
      <c r="P805" s="10"/>
      <c r="Q805" s="10"/>
    </row>
    <row r="806" spans="1:17" x14ac:dyDescent="0.2">
      <c r="A806" s="96">
        <v>596</v>
      </c>
      <c r="B806" s="80" t="s">
        <v>679</v>
      </c>
      <c r="C806" s="61" t="s">
        <v>483</v>
      </c>
      <c r="I806" s="71">
        <v>202.64299148839518</v>
      </c>
      <c r="J806" s="71">
        <v>243.17158978607421</v>
      </c>
      <c r="P806" s="10"/>
      <c r="Q806" s="10"/>
    </row>
    <row r="807" spans="1:17" x14ac:dyDescent="0.2">
      <c r="A807" s="96">
        <v>597</v>
      </c>
      <c r="B807" s="80" t="s">
        <v>680</v>
      </c>
      <c r="C807" s="61" t="s">
        <v>483</v>
      </c>
      <c r="I807" s="71">
        <v>1215.8579489303711</v>
      </c>
      <c r="J807" s="71">
        <v>1459.0295387164454</v>
      </c>
      <c r="P807" s="10"/>
      <c r="Q807" s="10"/>
    </row>
    <row r="808" spans="1:17" x14ac:dyDescent="0.2">
      <c r="A808" s="96">
        <v>598</v>
      </c>
      <c r="B808" s="80" t="s">
        <v>681</v>
      </c>
      <c r="C808" s="61" t="s">
        <v>483</v>
      </c>
      <c r="I808" s="71">
        <v>607.92897446518555</v>
      </c>
      <c r="J808" s="71">
        <v>729.51476935822268</v>
      </c>
      <c r="P808" s="10"/>
      <c r="Q808" s="10"/>
    </row>
    <row r="809" spans="1:17" x14ac:dyDescent="0.2">
      <c r="A809" s="96">
        <v>599</v>
      </c>
      <c r="B809" s="80" t="s">
        <v>682</v>
      </c>
      <c r="C809" s="61" t="s">
        <v>483</v>
      </c>
      <c r="I809" s="71">
        <v>141.85009404187662</v>
      </c>
      <c r="J809" s="71">
        <v>170.22011285025192</v>
      </c>
      <c r="P809" s="10"/>
      <c r="Q809" s="10"/>
    </row>
    <row r="810" spans="1:17" x14ac:dyDescent="0.2">
      <c r="A810" s="96">
        <v>600</v>
      </c>
      <c r="B810" s="80" t="s">
        <v>683</v>
      </c>
      <c r="C810" s="61" t="s">
        <v>483</v>
      </c>
      <c r="I810" s="71">
        <v>133.74437438234079</v>
      </c>
      <c r="J810" s="71">
        <v>160.49324925880896</v>
      </c>
      <c r="P810" s="10"/>
      <c r="Q810" s="10"/>
    </row>
    <row r="811" spans="1:17" x14ac:dyDescent="0.2">
      <c r="A811" s="96">
        <v>601</v>
      </c>
      <c r="B811" s="80" t="s">
        <v>684</v>
      </c>
      <c r="C811" s="61" t="s">
        <v>483</v>
      </c>
      <c r="I811" s="71">
        <v>1013.2149574419759</v>
      </c>
      <c r="J811" s="71">
        <v>1215.8579489303711</v>
      </c>
      <c r="P811" s="10"/>
      <c r="Q811" s="10"/>
    </row>
    <row r="812" spans="1:17" x14ac:dyDescent="0.2">
      <c r="A812" s="96">
        <v>602</v>
      </c>
      <c r="B812" s="80" t="s">
        <v>685</v>
      </c>
      <c r="C812" s="61" t="s">
        <v>686</v>
      </c>
      <c r="I812" s="71">
        <v>194.53727182885936</v>
      </c>
      <c r="J812" s="71">
        <v>233.44472619463122</v>
      </c>
      <c r="P812" s="10"/>
      <c r="Q812" s="10"/>
    </row>
    <row r="813" spans="1:17" x14ac:dyDescent="0.2">
      <c r="A813" s="96">
        <v>603</v>
      </c>
      <c r="B813" s="86" t="s">
        <v>687</v>
      </c>
      <c r="C813" s="61"/>
      <c r="I813" s="71"/>
      <c r="J813" s="71"/>
      <c r="P813" s="10"/>
      <c r="Q813" s="10"/>
    </row>
    <row r="814" spans="1:17" x14ac:dyDescent="0.2">
      <c r="A814" s="96">
        <v>604</v>
      </c>
      <c r="B814" s="80" t="s">
        <v>688</v>
      </c>
      <c r="C814" s="61" t="s">
        <v>483</v>
      </c>
      <c r="I814" s="71">
        <v>457.43817134289236</v>
      </c>
      <c r="J814" s="71">
        <v>548.92580561147076</v>
      </c>
      <c r="P814" s="10"/>
      <c r="Q814" s="10"/>
    </row>
    <row r="815" spans="1:17" x14ac:dyDescent="0.2">
      <c r="A815" s="96">
        <v>605</v>
      </c>
      <c r="B815" s="80" t="s">
        <v>689</v>
      </c>
      <c r="C815" s="61" t="s">
        <v>483</v>
      </c>
      <c r="I815" s="71">
        <v>434.56626277574776</v>
      </c>
      <c r="J815" s="71">
        <v>521.47951533089724</v>
      </c>
      <c r="P815" s="10"/>
      <c r="Q815" s="10"/>
    </row>
    <row r="816" spans="1:17" ht="25.5" x14ac:dyDescent="0.2">
      <c r="A816" s="96">
        <v>606</v>
      </c>
      <c r="B816" s="80" t="s">
        <v>690</v>
      </c>
      <c r="C816" s="61" t="s">
        <v>483</v>
      </c>
      <c r="I816" s="71">
        <v>1143.595428357231</v>
      </c>
      <c r="J816" s="71">
        <v>1372.3145140286772</v>
      </c>
      <c r="P816" s="10"/>
      <c r="Q816" s="10"/>
    </row>
    <row r="817" spans="1:17" x14ac:dyDescent="0.2">
      <c r="A817" s="96">
        <v>607</v>
      </c>
      <c r="B817" s="80" t="s">
        <v>691</v>
      </c>
      <c r="C817" s="61" t="s">
        <v>483</v>
      </c>
      <c r="I817" s="71">
        <v>1006.3639769543634</v>
      </c>
      <c r="J817" s="71">
        <v>1207.6367723452361</v>
      </c>
      <c r="P817" s="10"/>
      <c r="Q817" s="10"/>
    </row>
    <row r="818" spans="1:17" x14ac:dyDescent="0.2">
      <c r="A818" s="96">
        <v>608</v>
      </c>
      <c r="B818" s="80" t="s">
        <v>692</v>
      </c>
      <c r="C818" s="61" t="s">
        <v>483</v>
      </c>
      <c r="I818" s="71">
        <v>388.8224456414585</v>
      </c>
      <c r="J818" s="71">
        <v>466.5869347697502</v>
      </c>
      <c r="P818" s="10"/>
      <c r="Q818" s="10"/>
    </row>
    <row r="819" spans="1:17" x14ac:dyDescent="0.2">
      <c r="A819" s="96">
        <v>609</v>
      </c>
      <c r="B819" s="80" t="s">
        <v>693</v>
      </c>
      <c r="C819" s="61" t="s">
        <v>483</v>
      </c>
      <c r="I819" s="71">
        <v>1349.4426054615324</v>
      </c>
      <c r="J819" s="71">
        <v>1619.3311265538389</v>
      </c>
      <c r="P819" s="10"/>
      <c r="Q819" s="10"/>
    </row>
    <row r="820" spans="1:17" x14ac:dyDescent="0.2">
      <c r="A820" s="96">
        <v>610</v>
      </c>
      <c r="B820" s="80" t="s">
        <v>694</v>
      </c>
      <c r="C820" s="61" t="s">
        <v>483</v>
      </c>
      <c r="I820" s="71">
        <v>1235.0830626258096</v>
      </c>
      <c r="J820" s="71">
        <v>1482.0996751509715</v>
      </c>
      <c r="P820" s="10"/>
      <c r="Q820" s="10"/>
    </row>
    <row r="821" spans="1:17" x14ac:dyDescent="0.2">
      <c r="A821" s="96">
        <v>611</v>
      </c>
      <c r="B821" s="80" t="s">
        <v>695</v>
      </c>
      <c r="C821" s="61" t="s">
        <v>483</v>
      </c>
      <c r="I821" s="71">
        <v>1235.0830626258096</v>
      </c>
      <c r="J821" s="71">
        <v>1482.0996751509715</v>
      </c>
      <c r="P821" s="10"/>
      <c r="Q821" s="10"/>
    </row>
    <row r="822" spans="1:17" x14ac:dyDescent="0.2">
      <c r="A822" s="96">
        <v>612</v>
      </c>
      <c r="B822" s="80" t="s">
        <v>696</v>
      </c>
      <c r="C822" s="61" t="s">
        <v>483</v>
      </c>
      <c r="I822" s="71">
        <v>1006.3639769543634</v>
      </c>
      <c r="J822" s="71">
        <v>1207.6367723452361</v>
      </c>
      <c r="P822" s="10"/>
      <c r="Q822" s="10"/>
    </row>
    <row r="823" spans="1:17" x14ac:dyDescent="0.2">
      <c r="A823" s="96">
        <v>613</v>
      </c>
      <c r="B823" s="80" t="s">
        <v>697</v>
      </c>
      <c r="C823" s="61" t="s">
        <v>483</v>
      </c>
      <c r="I823" s="71">
        <v>731.9010741486278</v>
      </c>
      <c r="J823" s="71">
        <v>878.28128897835336</v>
      </c>
      <c r="P823" s="10"/>
      <c r="Q823" s="10"/>
    </row>
    <row r="824" spans="1:17" ht="15.75" x14ac:dyDescent="0.25">
      <c r="A824" s="167" t="s">
        <v>698</v>
      </c>
      <c r="B824" s="168"/>
      <c r="C824" s="168"/>
      <c r="D824" s="168"/>
      <c r="E824" s="168"/>
      <c r="F824" s="168"/>
      <c r="G824" s="168"/>
      <c r="H824" s="168"/>
      <c r="I824" s="168"/>
      <c r="J824" s="168"/>
      <c r="P824" s="10"/>
      <c r="Q824" s="10"/>
    </row>
    <row r="825" spans="1:17" x14ac:dyDescent="0.2">
      <c r="A825" s="96">
        <v>614</v>
      </c>
      <c r="B825" s="116" t="s">
        <v>699</v>
      </c>
      <c r="C825" s="61" t="s">
        <v>298</v>
      </c>
      <c r="I825" s="71">
        <v>364.38961897093947</v>
      </c>
      <c r="J825" s="71">
        <v>437.3</v>
      </c>
      <c r="P825" s="10"/>
      <c r="Q825" s="10"/>
    </row>
    <row r="826" spans="1:17" ht="25.5" x14ac:dyDescent="0.2">
      <c r="A826" s="96">
        <v>615</v>
      </c>
      <c r="B826" s="116" t="s">
        <v>725</v>
      </c>
      <c r="C826" s="61" t="s">
        <v>700</v>
      </c>
      <c r="I826" s="71">
        <v>1149.8516865305198</v>
      </c>
      <c r="J826" s="71">
        <v>1379.8220238366237</v>
      </c>
      <c r="P826" s="10"/>
      <c r="Q826" s="10"/>
    </row>
    <row r="827" spans="1:17" x14ac:dyDescent="0.2">
      <c r="A827" s="96">
        <v>616</v>
      </c>
      <c r="B827" s="116" t="s">
        <v>701</v>
      </c>
      <c r="C827" s="61" t="s">
        <v>700</v>
      </c>
      <c r="I827" s="71">
        <v>1368.4854579130836</v>
      </c>
      <c r="J827" s="71">
        <v>1642.1825494957002</v>
      </c>
      <c r="P827" s="10"/>
      <c r="Q827" s="10"/>
    </row>
    <row r="828" spans="1:17" x14ac:dyDescent="0.2">
      <c r="A828" s="96">
        <v>617</v>
      </c>
      <c r="B828" s="116" t="s">
        <v>702</v>
      </c>
      <c r="C828" s="61" t="s">
        <v>700</v>
      </c>
      <c r="I828" s="71">
        <v>1619.5094176486198</v>
      </c>
      <c r="J828" s="71">
        <v>1943.4113011783436</v>
      </c>
      <c r="P828" s="10"/>
      <c r="Q828" s="10"/>
    </row>
    <row r="829" spans="1:17" x14ac:dyDescent="0.2">
      <c r="A829" s="96">
        <v>618</v>
      </c>
      <c r="B829" s="116" t="s">
        <v>164</v>
      </c>
      <c r="C829" s="61" t="s">
        <v>700</v>
      </c>
      <c r="I829" s="71">
        <v>1935.3137540901007</v>
      </c>
      <c r="J829" s="71">
        <v>2322.3765049081208</v>
      </c>
      <c r="P829" s="10"/>
      <c r="Q829" s="10"/>
    </row>
    <row r="830" spans="1:17" ht="25.5" x14ac:dyDescent="0.2">
      <c r="A830" s="96">
        <v>619</v>
      </c>
      <c r="B830" s="116" t="s">
        <v>703</v>
      </c>
      <c r="C830" s="61" t="s">
        <v>700</v>
      </c>
      <c r="I830" s="71">
        <v>348.19452479445329</v>
      </c>
      <c r="J830" s="71">
        <v>417.83342975334392</v>
      </c>
      <c r="P830" s="10"/>
      <c r="Q830" s="10"/>
    </row>
    <row r="831" spans="1:17" x14ac:dyDescent="0.2">
      <c r="A831" s="96">
        <v>620</v>
      </c>
      <c r="B831" s="116" t="s">
        <v>701</v>
      </c>
      <c r="C831" s="61" t="s">
        <v>700</v>
      </c>
      <c r="I831" s="71">
        <v>412.974901500398</v>
      </c>
      <c r="J831" s="71">
        <v>495.56988180047756</v>
      </c>
      <c r="P831" s="10"/>
      <c r="Q831" s="10"/>
    </row>
    <row r="832" spans="1:17" x14ac:dyDescent="0.2">
      <c r="A832" s="96">
        <v>621</v>
      </c>
      <c r="B832" s="116" t="s">
        <v>702</v>
      </c>
      <c r="C832" s="61" t="s">
        <v>700</v>
      </c>
      <c r="I832" s="71">
        <v>485.85282529458584</v>
      </c>
      <c r="J832" s="71">
        <v>583.02339035350303</v>
      </c>
      <c r="P832" s="10"/>
      <c r="Q832" s="10"/>
    </row>
    <row r="833" spans="1:17" x14ac:dyDescent="0.2">
      <c r="A833" s="96">
        <v>622</v>
      </c>
      <c r="B833" s="116" t="s">
        <v>164</v>
      </c>
      <c r="C833" s="61" t="s">
        <v>700</v>
      </c>
      <c r="I833" s="71">
        <v>583.02339035350303</v>
      </c>
      <c r="J833" s="71">
        <v>699.62806842420366</v>
      </c>
      <c r="P833" s="10"/>
      <c r="Q833" s="10"/>
    </row>
    <row r="834" spans="1:17" x14ac:dyDescent="0.2">
      <c r="A834" s="96">
        <v>623</v>
      </c>
      <c r="B834" s="116" t="s">
        <v>704</v>
      </c>
      <c r="C834" s="61" t="s">
        <v>705</v>
      </c>
      <c r="I834" s="71">
        <v>380.58471314742565</v>
      </c>
      <c r="J834" s="71">
        <v>456.70165577691074</v>
      </c>
      <c r="P834" s="10"/>
      <c r="Q834" s="10"/>
    </row>
    <row r="835" spans="1:17" x14ac:dyDescent="0.2">
      <c r="A835" s="96">
        <v>624</v>
      </c>
      <c r="B835" s="116" t="s">
        <v>706</v>
      </c>
      <c r="C835" s="61" t="s">
        <v>705</v>
      </c>
      <c r="I835" s="71">
        <v>526.34056073580143</v>
      </c>
      <c r="J835" s="71">
        <v>631.60867288296174</v>
      </c>
      <c r="P835" s="10"/>
      <c r="Q835" s="10"/>
    </row>
    <row r="836" spans="1:17" x14ac:dyDescent="0.2">
      <c r="A836" s="96">
        <v>625</v>
      </c>
      <c r="B836" s="116" t="s">
        <v>707</v>
      </c>
      <c r="C836" s="61" t="s">
        <v>708</v>
      </c>
      <c r="I836" s="71">
        <v>263.17028036790072</v>
      </c>
      <c r="J836" s="71">
        <v>315.80433644148087</v>
      </c>
      <c r="P836" s="10"/>
      <c r="Q836" s="10"/>
    </row>
    <row r="837" spans="1:17" x14ac:dyDescent="0.2">
      <c r="A837" s="96">
        <v>626</v>
      </c>
      <c r="B837" s="116" t="s">
        <v>709</v>
      </c>
      <c r="C837" s="61" t="s">
        <v>73</v>
      </c>
      <c r="I837" s="71">
        <v>202.43867720607747</v>
      </c>
      <c r="J837" s="71">
        <v>242.92641264729295</v>
      </c>
      <c r="P837" s="10"/>
      <c r="Q837" s="10"/>
    </row>
    <row r="838" spans="1:17" x14ac:dyDescent="0.2">
      <c r="A838" s="96">
        <v>627</v>
      </c>
      <c r="B838" s="116" t="s">
        <v>710</v>
      </c>
      <c r="C838" s="61" t="s">
        <v>73</v>
      </c>
      <c r="I838" s="71">
        <v>133.60952695601114</v>
      </c>
      <c r="J838" s="71">
        <v>160.33143234721337</v>
      </c>
      <c r="P838" s="10"/>
      <c r="Q838" s="10"/>
    </row>
    <row r="839" spans="1:17" x14ac:dyDescent="0.2">
      <c r="A839" s="96">
        <v>628</v>
      </c>
      <c r="B839" s="116" t="s">
        <v>711</v>
      </c>
      <c r="C839" s="61" t="s">
        <v>73</v>
      </c>
      <c r="I839" s="71">
        <v>101.21933860303874</v>
      </c>
      <c r="J839" s="71">
        <v>121.46320632364647</v>
      </c>
      <c r="P839" s="10"/>
      <c r="Q839" s="10"/>
    </row>
    <row r="840" spans="1:17" ht="28.9" customHeight="1" x14ac:dyDescent="0.2">
      <c r="A840" s="96">
        <v>629</v>
      </c>
      <c r="B840" s="116" t="s">
        <v>712</v>
      </c>
      <c r="C840" s="61" t="s">
        <v>349</v>
      </c>
      <c r="I840" s="71">
        <v>263.17028036790072</v>
      </c>
      <c r="J840" s="71">
        <v>315.80433644148087</v>
      </c>
      <c r="P840" s="10"/>
      <c r="Q840" s="10"/>
    </row>
    <row r="841" spans="1:17" x14ac:dyDescent="0.2">
      <c r="A841" s="96">
        <v>630</v>
      </c>
      <c r="B841" s="116" t="s">
        <v>713</v>
      </c>
      <c r="C841" s="61" t="s">
        <v>349</v>
      </c>
      <c r="I841" s="71">
        <v>421.07244858864112</v>
      </c>
      <c r="J841" s="71">
        <v>505.28693830636934</v>
      </c>
      <c r="P841" s="10"/>
      <c r="Q841" s="10"/>
    </row>
    <row r="842" spans="1:17" x14ac:dyDescent="0.2">
      <c r="A842" s="96">
        <v>631</v>
      </c>
      <c r="B842" s="116" t="s">
        <v>1078</v>
      </c>
      <c r="C842" s="61" t="s">
        <v>300</v>
      </c>
      <c r="I842" s="71">
        <v>157.90216822074044</v>
      </c>
      <c r="J842" s="71">
        <v>189.48260186488852</v>
      </c>
      <c r="P842" s="10"/>
      <c r="Q842" s="10"/>
    </row>
    <row r="843" spans="1:17" x14ac:dyDescent="0.2">
      <c r="A843" s="96">
        <v>632</v>
      </c>
      <c r="B843" s="116" t="s">
        <v>714</v>
      </c>
      <c r="C843" s="61" t="s">
        <v>300</v>
      </c>
      <c r="I843" s="71">
        <v>210.53622429432056</v>
      </c>
      <c r="J843" s="71">
        <v>252.64346915318467</v>
      </c>
      <c r="P843" s="10"/>
      <c r="Q843" s="10"/>
    </row>
    <row r="844" spans="1:17" x14ac:dyDescent="0.2">
      <c r="A844" s="96">
        <v>633</v>
      </c>
      <c r="B844" s="116" t="s">
        <v>715</v>
      </c>
      <c r="C844" s="61" t="s">
        <v>300</v>
      </c>
      <c r="I844" s="71">
        <v>80.975470882430997</v>
      </c>
      <c r="J844" s="71">
        <v>97.170565058917191</v>
      </c>
      <c r="P844" s="10"/>
      <c r="Q844" s="10"/>
    </row>
    <row r="845" spans="1:17" x14ac:dyDescent="0.2">
      <c r="A845" s="96">
        <v>634</v>
      </c>
      <c r="B845" s="116" t="s">
        <v>716</v>
      </c>
      <c r="C845" s="61" t="s">
        <v>298</v>
      </c>
      <c r="I845" s="71">
        <v>591.12093744174626</v>
      </c>
      <c r="J845" s="71">
        <v>709.34512493009549</v>
      </c>
      <c r="P845" s="10"/>
      <c r="Q845" s="10"/>
    </row>
    <row r="846" spans="1:17" x14ac:dyDescent="0.2">
      <c r="A846" s="96">
        <v>635</v>
      </c>
      <c r="B846" s="116" t="s">
        <v>717</v>
      </c>
      <c r="C846" s="61" t="s">
        <v>298</v>
      </c>
      <c r="I846" s="71">
        <v>684.24272895654178</v>
      </c>
      <c r="J846" s="71">
        <v>821.09127474785009</v>
      </c>
      <c r="P846" s="10"/>
      <c r="Q846" s="10"/>
    </row>
    <row r="847" spans="1:17" x14ac:dyDescent="0.2">
      <c r="A847" s="96">
        <v>636</v>
      </c>
      <c r="B847" s="116" t="s">
        <v>164</v>
      </c>
      <c r="C847" s="61" t="s">
        <v>298</v>
      </c>
      <c r="I847" s="71">
        <v>749.02310566248661</v>
      </c>
      <c r="J847" s="71">
        <v>898.82772679498396</v>
      </c>
      <c r="P847" s="10"/>
      <c r="Q847" s="10"/>
    </row>
    <row r="848" spans="1:17" x14ac:dyDescent="0.2">
      <c r="A848" s="96">
        <v>637</v>
      </c>
      <c r="B848" s="116" t="s">
        <v>718</v>
      </c>
      <c r="C848" s="61" t="s">
        <v>298</v>
      </c>
      <c r="I848" s="71">
        <v>68.829150250066348</v>
      </c>
      <c r="J848" s="71">
        <v>82.594980300079612</v>
      </c>
      <c r="P848" s="10"/>
      <c r="Q848" s="10"/>
    </row>
    <row r="849" spans="1:17" x14ac:dyDescent="0.2">
      <c r="A849" s="96">
        <v>638</v>
      </c>
      <c r="B849" s="116" t="s">
        <v>717</v>
      </c>
      <c r="C849" s="61" t="s">
        <v>298</v>
      </c>
      <c r="I849" s="71">
        <v>89.073017970674087</v>
      </c>
      <c r="J849" s="71">
        <v>106.8876215648089</v>
      </c>
      <c r="P849" s="10"/>
      <c r="Q849" s="10"/>
    </row>
    <row r="850" spans="1:17" x14ac:dyDescent="0.2">
      <c r="A850" s="96">
        <v>639</v>
      </c>
      <c r="B850" s="116" t="s">
        <v>164</v>
      </c>
      <c r="C850" s="61" t="s">
        <v>298</v>
      </c>
      <c r="I850" s="71">
        <v>121.46320632364646</v>
      </c>
      <c r="J850" s="71">
        <v>145.75584758837576</v>
      </c>
      <c r="P850" s="10"/>
      <c r="Q850" s="10"/>
    </row>
    <row r="851" spans="1:17" x14ac:dyDescent="0.2">
      <c r="A851" s="96">
        <v>640</v>
      </c>
      <c r="B851" s="116" t="s">
        <v>719</v>
      </c>
      <c r="C851" s="61" t="s">
        <v>300</v>
      </c>
      <c r="I851" s="71">
        <v>189.19502542624062</v>
      </c>
      <c r="J851" s="71">
        <v>227.03403051148874</v>
      </c>
      <c r="P851" s="10"/>
      <c r="Q851" s="10"/>
    </row>
    <row r="852" spans="1:17" x14ac:dyDescent="0.2">
      <c r="A852" s="96">
        <v>641</v>
      </c>
      <c r="B852" s="116" t="s">
        <v>720</v>
      </c>
      <c r="C852" s="61" t="s">
        <v>73</v>
      </c>
      <c r="I852" s="71">
        <v>121.084816272794</v>
      </c>
      <c r="J852" s="71">
        <v>145.30177952735281</v>
      </c>
      <c r="P852" s="10"/>
      <c r="Q852" s="10"/>
    </row>
    <row r="853" spans="1:17" x14ac:dyDescent="0.2">
      <c r="A853" s="103">
        <v>642</v>
      </c>
      <c r="B853" s="148" t="s">
        <v>1118</v>
      </c>
      <c r="C853" s="149" t="s">
        <v>722</v>
      </c>
      <c r="I853" s="104">
        <v>121.5</v>
      </c>
      <c r="J853" s="104">
        <v>145.80000000000001</v>
      </c>
      <c r="P853" s="10"/>
      <c r="Q853" s="10"/>
    </row>
    <row r="854" spans="1:17" ht="25.5" x14ac:dyDescent="0.2">
      <c r="A854" s="103">
        <v>643</v>
      </c>
      <c r="B854" s="148" t="s">
        <v>1119</v>
      </c>
      <c r="C854" s="149" t="s">
        <v>721</v>
      </c>
      <c r="I854" s="104">
        <v>145.80000000000001</v>
      </c>
      <c r="J854" s="104">
        <v>174.9</v>
      </c>
      <c r="P854" s="10"/>
      <c r="Q854" s="10"/>
    </row>
    <row r="855" spans="1:17" s="114" customFormat="1" ht="13.15" customHeight="1" x14ac:dyDescent="0.2">
      <c r="A855" s="158">
        <v>644</v>
      </c>
      <c r="B855" s="160" t="s">
        <v>723</v>
      </c>
      <c r="C855" s="162" t="s">
        <v>73</v>
      </c>
      <c r="I855" s="164">
        <v>729.51476935822268</v>
      </c>
      <c r="J855" s="164">
        <v>875.4</v>
      </c>
      <c r="P855" s="115"/>
      <c r="Q855" s="115"/>
    </row>
    <row r="856" spans="1:17" s="114" customFormat="1" ht="13.15" customHeight="1" x14ac:dyDescent="0.2">
      <c r="A856" s="159"/>
      <c r="B856" s="161"/>
      <c r="C856" s="163"/>
      <c r="I856" s="165"/>
      <c r="J856" s="165"/>
      <c r="P856" s="115"/>
      <c r="Q856" s="115"/>
    </row>
    <row r="857" spans="1:17" ht="13.15" customHeight="1" x14ac:dyDescent="0.2">
      <c r="A857" s="156">
        <v>645</v>
      </c>
      <c r="B857" s="160" t="s">
        <v>724</v>
      </c>
      <c r="C857" s="162" t="s">
        <v>73</v>
      </c>
      <c r="I857" s="164">
        <v>1621.1439319071615</v>
      </c>
      <c r="J857" s="164">
        <v>1945.4</v>
      </c>
      <c r="P857" s="10"/>
      <c r="Q857" s="10"/>
    </row>
    <row r="858" spans="1:17" ht="13.15" customHeight="1" x14ac:dyDescent="0.2">
      <c r="A858" s="157"/>
      <c r="B858" s="161"/>
      <c r="C858" s="163"/>
      <c r="I858" s="165"/>
      <c r="J858" s="165"/>
      <c r="P858" s="10"/>
      <c r="Q858" s="10"/>
    </row>
    <row r="859" spans="1:17" ht="25.5" x14ac:dyDescent="0.2">
      <c r="A859" s="96">
        <v>646</v>
      </c>
      <c r="B859" s="116" t="s">
        <v>1093</v>
      </c>
      <c r="C859" s="52" t="s">
        <v>298</v>
      </c>
      <c r="I859" s="71">
        <f>J859/1.18</f>
        <v>526.77966101694915</v>
      </c>
      <c r="J859" s="71">
        <v>621.6</v>
      </c>
      <c r="P859" s="10"/>
      <c r="Q859" s="10"/>
    </row>
    <row r="860" spans="1:17" ht="25.5" x14ac:dyDescent="0.2">
      <c r="A860" s="96">
        <v>647</v>
      </c>
      <c r="B860" s="80" t="s">
        <v>1094</v>
      </c>
      <c r="C860" s="113" t="s">
        <v>298</v>
      </c>
      <c r="I860" s="71">
        <f t="shared" ref="I860:I865" si="0">J860/1.18</f>
        <v>596.61016949152543</v>
      </c>
      <c r="J860" s="71">
        <v>704</v>
      </c>
      <c r="P860" s="10"/>
      <c r="Q860" s="10"/>
    </row>
    <row r="861" spans="1:17" ht="25.5" x14ac:dyDescent="0.2">
      <c r="A861" s="96">
        <v>648</v>
      </c>
      <c r="B861" s="80" t="s">
        <v>1095</v>
      </c>
      <c r="C861" s="113" t="s">
        <v>298</v>
      </c>
      <c r="I861" s="71">
        <f t="shared" si="0"/>
        <v>820.76271186440681</v>
      </c>
      <c r="J861" s="71">
        <v>968.5</v>
      </c>
      <c r="P861" s="10"/>
      <c r="Q861" s="10"/>
    </row>
    <row r="862" spans="1:17" x14ac:dyDescent="0.2">
      <c r="A862" s="96">
        <v>649</v>
      </c>
      <c r="B862" s="80" t="s">
        <v>1096</v>
      </c>
      <c r="C862" s="113" t="s">
        <v>499</v>
      </c>
      <c r="I862" s="71">
        <f t="shared" si="0"/>
        <v>326.4406779661017</v>
      </c>
      <c r="J862" s="71">
        <v>385.2</v>
      </c>
      <c r="P862" s="10"/>
      <c r="Q862" s="10"/>
    </row>
    <row r="863" spans="1:17" x14ac:dyDescent="0.2">
      <c r="A863" s="96">
        <v>650</v>
      </c>
      <c r="B863" s="80" t="s">
        <v>1097</v>
      </c>
      <c r="C863" s="113" t="s">
        <v>499</v>
      </c>
      <c r="I863" s="71">
        <f t="shared" si="0"/>
        <v>364.57627118644069</v>
      </c>
      <c r="J863" s="71">
        <v>430.2</v>
      </c>
      <c r="P863" s="10"/>
      <c r="Q863" s="10"/>
    </row>
    <row r="864" spans="1:17" x14ac:dyDescent="0.2">
      <c r="A864" s="96">
        <v>651</v>
      </c>
      <c r="B864" s="80" t="s">
        <v>1098</v>
      </c>
      <c r="C864" s="113" t="s">
        <v>499</v>
      </c>
      <c r="I864" s="71">
        <f t="shared" si="0"/>
        <v>445.25423728813558</v>
      </c>
      <c r="J864" s="71">
        <v>525.4</v>
      </c>
      <c r="P864" s="10"/>
      <c r="Q864" s="10"/>
    </row>
    <row r="865" spans="1:17" x14ac:dyDescent="0.2">
      <c r="A865" s="96">
        <v>652</v>
      </c>
      <c r="B865" s="80" t="s">
        <v>1099</v>
      </c>
      <c r="C865" s="113" t="s">
        <v>499</v>
      </c>
      <c r="I865" s="71">
        <f t="shared" si="0"/>
        <v>457.37288135593229</v>
      </c>
      <c r="J865" s="71">
        <v>539.70000000000005</v>
      </c>
      <c r="P865" s="10"/>
      <c r="Q865" s="10"/>
    </row>
  </sheetData>
  <mergeCells count="939">
    <mergeCell ref="I3:I5"/>
    <mergeCell ref="J3:J5"/>
    <mergeCell ref="I6:J6"/>
    <mergeCell ref="E3:E5"/>
    <mergeCell ref="D6:E6"/>
    <mergeCell ref="J53:K53"/>
    <mergeCell ref="J51:K51"/>
    <mergeCell ref="B43:G43"/>
    <mergeCell ref="C28:C29"/>
    <mergeCell ref="C30:C31"/>
    <mergeCell ref="O34:O35"/>
    <mergeCell ref="O36:O37"/>
    <mergeCell ref="O38:O39"/>
    <mergeCell ref="O22:O23"/>
    <mergeCell ref="O24:O25"/>
    <mergeCell ref="O26:O27"/>
    <mergeCell ref="O28:O29"/>
    <mergeCell ref="O30:O31"/>
    <mergeCell ref="O32:O33"/>
    <mergeCell ref="O10:O11"/>
    <mergeCell ref="O12:O13"/>
    <mergeCell ref="O14:O15"/>
    <mergeCell ref="O16:O17"/>
    <mergeCell ref="O18:O19"/>
    <mergeCell ref="O20:O21"/>
    <mergeCell ref="C38:C39"/>
    <mergeCell ref="B41:K41"/>
    <mergeCell ref="B38:B39"/>
    <mergeCell ref="J34:J35"/>
    <mergeCell ref="K36:K37"/>
    <mergeCell ref="D34:D35"/>
    <mergeCell ref="H34:H35"/>
    <mergeCell ref="I34:I35"/>
    <mergeCell ref="A30:A31"/>
    <mergeCell ref="B34:B35"/>
    <mergeCell ref="A32:A33"/>
    <mergeCell ref="C32:C33"/>
    <mergeCell ref="C34:C35"/>
    <mergeCell ref="C36:C37"/>
    <mergeCell ref="C10:C11"/>
    <mergeCell ref="C14:C15"/>
    <mergeCell ref="C16:C17"/>
    <mergeCell ref="C18:C19"/>
    <mergeCell ref="C20:C21"/>
    <mergeCell ref="C22:C23"/>
    <mergeCell ref="I30:I31"/>
    <mergeCell ref="K34:K35"/>
    <mergeCell ref="A36:A37"/>
    <mergeCell ref="B36:B37"/>
    <mergeCell ref="D36:D37"/>
    <mergeCell ref="H36:H37"/>
    <mergeCell ref="I36:I37"/>
    <mergeCell ref="J36:J37"/>
    <mergeCell ref="K32:K33"/>
    <mergeCell ref="A34:A35"/>
    <mergeCell ref="J30:J31"/>
    <mergeCell ref="B30:B31"/>
    <mergeCell ref="D30:D31"/>
    <mergeCell ref="J28:J29"/>
    <mergeCell ref="K30:K31"/>
    <mergeCell ref="B32:B33"/>
    <mergeCell ref="D32:D33"/>
    <mergeCell ref="H32:H33"/>
    <mergeCell ref="I32:I33"/>
    <mergeCell ref="J32:J33"/>
    <mergeCell ref="J26:J27"/>
    <mergeCell ref="K26:K27"/>
    <mergeCell ref="A28:A29"/>
    <mergeCell ref="B28:B29"/>
    <mergeCell ref="D28:D29"/>
    <mergeCell ref="H28:H29"/>
    <mergeCell ref="I28:I29"/>
    <mergeCell ref="H30:H31"/>
    <mergeCell ref="I24:I25"/>
    <mergeCell ref="C24:C25"/>
    <mergeCell ref="K28:K29"/>
    <mergeCell ref="A26:A27"/>
    <mergeCell ref="B26:B27"/>
    <mergeCell ref="D26:D27"/>
    <mergeCell ref="H26:H27"/>
    <mergeCell ref="I26:I27"/>
    <mergeCell ref="C26:C27"/>
    <mergeCell ref="B22:B23"/>
    <mergeCell ref="D22:D23"/>
    <mergeCell ref="H22:H23"/>
    <mergeCell ref="I22:I23"/>
    <mergeCell ref="K12:K13"/>
    <mergeCell ref="H14:H15"/>
    <mergeCell ref="I14:I15"/>
    <mergeCell ref="J14:J15"/>
    <mergeCell ref="K14:K15"/>
    <mergeCell ref="J12:J13"/>
    <mergeCell ref="A58:J58"/>
    <mergeCell ref="H10:H11"/>
    <mergeCell ref="I10:I11"/>
    <mergeCell ref="J10:J11"/>
    <mergeCell ref="A24:A25"/>
    <mergeCell ref="B24:B25"/>
    <mergeCell ref="D24:D25"/>
    <mergeCell ref="C12:C13"/>
    <mergeCell ref="D12:D13"/>
    <mergeCell ref="A22:A23"/>
    <mergeCell ref="B3:B6"/>
    <mergeCell ref="C3:C6"/>
    <mergeCell ref="D3:D5"/>
    <mergeCell ref="A47:D47"/>
    <mergeCell ref="D20:D21"/>
    <mergeCell ref="B40:K40"/>
    <mergeCell ref="I12:I13"/>
    <mergeCell ref="K18:K19"/>
    <mergeCell ref="A3:A6"/>
    <mergeCell ref="K10:K11"/>
    <mergeCell ref="A1:K1"/>
    <mergeCell ref="A46:D46"/>
    <mergeCell ref="A2:K2"/>
    <mergeCell ref="D10:D11"/>
    <mergeCell ref="D14:D15"/>
    <mergeCell ref="D16:D17"/>
    <mergeCell ref="D18:D19"/>
    <mergeCell ref="A45:D45"/>
    <mergeCell ref="D38:D39"/>
    <mergeCell ref="H12:H13"/>
    <mergeCell ref="I16:I17"/>
    <mergeCell ref="J16:J17"/>
    <mergeCell ref="K16:K17"/>
    <mergeCell ref="H18:H19"/>
    <mergeCell ref="I18:I19"/>
    <mergeCell ref="J18:J19"/>
    <mergeCell ref="K20:K21"/>
    <mergeCell ref="H38:H39"/>
    <mergeCell ref="I38:I39"/>
    <mergeCell ref="J38:J39"/>
    <mergeCell ref="K38:K39"/>
    <mergeCell ref="J22:J23"/>
    <mergeCell ref="K22:K23"/>
    <mergeCell ref="J24:J25"/>
    <mergeCell ref="K24:K25"/>
    <mergeCell ref="H24:H25"/>
    <mergeCell ref="I56:J56"/>
    <mergeCell ref="A57:B57"/>
    <mergeCell ref="I57:J57"/>
    <mergeCell ref="G50:H50"/>
    <mergeCell ref="I50:J50"/>
    <mergeCell ref="A51:B51"/>
    <mergeCell ref="G51:H51"/>
    <mergeCell ref="A53:B53"/>
    <mergeCell ref="A49:B50"/>
    <mergeCell ref="A54:B54"/>
    <mergeCell ref="B16:B17"/>
    <mergeCell ref="B18:B19"/>
    <mergeCell ref="B20:B21"/>
    <mergeCell ref="G54:H54"/>
    <mergeCell ref="I54:J54"/>
    <mergeCell ref="H20:H21"/>
    <mergeCell ref="I20:I21"/>
    <mergeCell ref="J20:J21"/>
    <mergeCell ref="H16:H17"/>
    <mergeCell ref="A48:D48"/>
    <mergeCell ref="A38:A39"/>
    <mergeCell ref="B10:B11"/>
    <mergeCell ref="B12:B13"/>
    <mergeCell ref="A10:A11"/>
    <mergeCell ref="A12:A13"/>
    <mergeCell ref="A14:A15"/>
    <mergeCell ref="A16:A17"/>
    <mergeCell ref="A18:A19"/>
    <mergeCell ref="A20:A21"/>
    <mergeCell ref="B14:B15"/>
    <mergeCell ref="L10:L11"/>
    <mergeCell ref="N10:N11"/>
    <mergeCell ref="L12:L13"/>
    <mergeCell ref="N12:N13"/>
    <mergeCell ref="L14:L15"/>
    <mergeCell ref="N14:N15"/>
    <mergeCell ref="M10:M11"/>
    <mergeCell ref="M12:M13"/>
    <mergeCell ref="M14:M15"/>
    <mergeCell ref="L16:L17"/>
    <mergeCell ref="N16:N17"/>
    <mergeCell ref="L18:L19"/>
    <mergeCell ref="N18:N19"/>
    <mergeCell ref="L20:L21"/>
    <mergeCell ref="N20:N21"/>
    <mergeCell ref="M16:M17"/>
    <mergeCell ref="M18:M19"/>
    <mergeCell ref="M20:M21"/>
    <mergeCell ref="L22:L23"/>
    <mergeCell ref="N22:N23"/>
    <mergeCell ref="L24:L25"/>
    <mergeCell ref="N24:N25"/>
    <mergeCell ref="L26:L27"/>
    <mergeCell ref="N26:N27"/>
    <mergeCell ref="M22:M23"/>
    <mergeCell ref="M24:M25"/>
    <mergeCell ref="M26:M27"/>
    <mergeCell ref="L28:L29"/>
    <mergeCell ref="N28:N29"/>
    <mergeCell ref="L30:L31"/>
    <mergeCell ref="N30:N31"/>
    <mergeCell ref="L32:L33"/>
    <mergeCell ref="N32:N33"/>
    <mergeCell ref="M28:M29"/>
    <mergeCell ref="M30:M31"/>
    <mergeCell ref="M32:M33"/>
    <mergeCell ref="L34:L35"/>
    <mergeCell ref="N34:N35"/>
    <mergeCell ref="L36:L37"/>
    <mergeCell ref="N36:N37"/>
    <mergeCell ref="L38:L39"/>
    <mergeCell ref="N38:N39"/>
    <mergeCell ref="M34:M35"/>
    <mergeCell ref="M36:M37"/>
    <mergeCell ref="M38:M39"/>
    <mergeCell ref="A59:J59"/>
    <mergeCell ref="A122:J122"/>
    <mergeCell ref="B177:B178"/>
    <mergeCell ref="C177:C178"/>
    <mergeCell ref="B179:B180"/>
    <mergeCell ref="C179:C180"/>
    <mergeCell ref="J141:J142"/>
    <mergeCell ref="I143:I144"/>
    <mergeCell ref="J143:J144"/>
    <mergeCell ref="B171:B172"/>
    <mergeCell ref="C171:C172"/>
    <mergeCell ref="B173:B174"/>
    <mergeCell ref="C173:C174"/>
    <mergeCell ref="B175:B176"/>
    <mergeCell ref="C175:C176"/>
    <mergeCell ref="B165:B166"/>
    <mergeCell ref="C165:C166"/>
    <mergeCell ref="B167:B168"/>
    <mergeCell ref="C167:C168"/>
    <mergeCell ref="B169:B170"/>
    <mergeCell ref="C169:C170"/>
    <mergeCell ref="B159:B160"/>
    <mergeCell ref="C159:C160"/>
    <mergeCell ref="B161:B162"/>
    <mergeCell ref="C161:C162"/>
    <mergeCell ref="B163:B164"/>
    <mergeCell ref="C163:C164"/>
    <mergeCell ref="B153:B154"/>
    <mergeCell ref="C153:C154"/>
    <mergeCell ref="B155:B156"/>
    <mergeCell ref="C155:C156"/>
    <mergeCell ref="B157:B158"/>
    <mergeCell ref="C157:C158"/>
    <mergeCell ref="B141:B142"/>
    <mergeCell ref="C141:C142"/>
    <mergeCell ref="B143:B144"/>
    <mergeCell ref="C143:C144"/>
    <mergeCell ref="B145:B146"/>
    <mergeCell ref="C145:C146"/>
    <mergeCell ref="A135:J135"/>
    <mergeCell ref="B137:B138"/>
    <mergeCell ref="C137:C138"/>
    <mergeCell ref="B139:B140"/>
    <mergeCell ref="C139:C140"/>
    <mergeCell ref="J137:J138"/>
    <mergeCell ref="J139:J140"/>
    <mergeCell ref="I137:I138"/>
    <mergeCell ref="I139:I140"/>
    <mergeCell ref="B181:B182"/>
    <mergeCell ref="C181:C182"/>
    <mergeCell ref="B183:B184"/>
    <mergeCell ref="C183:C184"/>
    <mergeCell ref="B185:B186"/>
    <mergeCell ref="C185:C186"/>
    <mergeCell ref="B187:B188"/>
    <mergeCell ref="C187:C188"/>
    <mergeCell ref="B189:B190"/>
    <mergeCell ref="C189:C190"/>
    <mergeCell ref="B191:B192"/>
    <mergeCell ref="C191:C192"/>
    <mergeCell ref="B193:B194"/>
    <mergeCell ref="C193:C194"/>
    <mergeCell ref="B195:B196"/>
    <mergeCell ref="C195:C196"/>
    <mergeCell ref="B197:B198"/>
    <mergeCell ref="C197:C198"/>
    <mergeCell ref="B199:B200"/>
    <mergeCell ref="C199:C200"/>
    <mergeCell ref="B201:B202"/>
    <mergeCell ref="C201:C202"/>
    <mergeCell ref="B203:B204"/>
    <mergeCell ref="C203:C204"/>
    <mergeCell ref="B215:B216"/>
    <mergeCell ref="C215:C216"/>
    <mergeCell ref="B205:B206"/>
    <mergeCell ref="C205:C206"/>
    <mergeCell ref="B207:B208"/>
    <mergeCell ref="C207:C208"/>
    <mergeCell ref="B209:B210"/>
    <mergeCell ref="C209:C210"/>
    <mergeCell ref="I141:I142"/>
    <mergeCell ref="I145:I146"/>
    <mergeCell ref="J145:J146"/>
    <mergeCell ref="I147:I148"/>
    <mergeCell ref="J147:J148"/>
    <mergeCell ref="A153:A154"/>
    <mergeCell ref="B147:B148"/>
    <mergeCell ref="C147:C148"/>
    <mergeCell ref="B149:B150"/>
    <mergeCell ref="C149:C150"/>
    <mergeCell ref="I149:I150"/>
    <mergeCell ref="J149:J150"/>
    <mergeCell ref="I151:I152"/>
    <mergeCell ref="J151:J152"/>
    <mergeCell ref="A147:A148"/>
    <mergeCell ref="A149:A150"/>
    <mergeCell ref="A151:A152"/>
    <mergeCell ref="B151:B152"/>
    <mergeCell ref="C151:C152"/>
    <mergeCell ref="I153:I154"/>
    <mergeCell ref="J153:J154"/>
    <mergeCell ref="I155:I156"/>
    <mergeCell ref="J155:J156"/>
    <mergeCell ref="A136:J136"/>
    <mergeCell ref="A137:A138"/>
    <mergeCell ref="A139:A140"/>
    <mergeCell ref="A141:A142"/>
    <mergeCell ref="A143:A144"/>
    <mergeCell ref="A145:A146"/>
    <mergeCell ref="I157:I158"/>
    <mergeCell ref="J157:J158"/>
    <mergeCell ref="I159:I160"/>
    <mergeCell ref="J159:J160"/>
    <mergeCell ref="B217:B218"/>
    <mergeCell ref="C217:C218"/>
    <mergeCell ref="B211:B212"/>
    <mergeCell ref="C211:C212"/>
    <mergeCell ref="B213:B214"/>
    <mergeCell ref="C213:C214"/>
    <mergeCell ref="I161:I162"/>
    <mergeCell ref="J161:J162"/>
    <mergeCell ref="I163:I164"/>
    <mergeCell ref="J163:J164"/>
    <mergeCell ref="B857:B858"/>
    <mergeCell ref="C857:C858"/>
    <mergeCell ref="I857:I858"/>
    <mergeCell ref="J857:J858"/>
    <mergeCell ref="A824:J824"/>
    <mergeCell ref="B219:B220"/>
    <mergeCell ref="I165:I166"/>
    <mergeCell ref="J165:J166"/>
    <mergeCell ref="I167:I168"/>
    <mergeCell ref="J167:J168"/>
    <mergeCell ref="A612:J612"/>
    <mergeCell ref="A665:J665"/>
    <mergeCell ref="A608:A609"/>
    <mergeCell ref="A610:A611"/>
    <mergeCell ref="A606:A607"/>
    <mergeCell ref="C219:C220"/>
    <mergeCell ref="I169:I170"/>
    <mergeCell ref="J169:J170"/>
    <mergeCell ref="I171:I172"/>
    <mergeCell ref="J171:J172"/>
    <mergeCell ref="I602:I603"/>
    <mergeCell ref="J602:J603"/>
    <mergeCell ref="I173:I174"/>
    <mergeCell ref="J173:J174"/>
    <mergeCell ref="I175:I176"/>
    <mergeCell ref="J175:J176"/>
    <mergeCell ref="I600:I601"/>
    <mergeCell ref="J600:J601"/>
    <mergeCell ref="I177:I178"/>
    <mergeCell ref="J177:J178"/>
    <mergeCell ref="I179:I180"/>
    <mergeCell ref="J179:J180"/>
    <mergeCell ref="I598:I599"/>
    <mergeCell ref="J598:J599"/>
    <mergeCell ref="I181:I182"/>
    <mergeCell ref="J181:J182"/>
    <mergeCell ref="I183:I184"/>
    <mergeCell ref="J183:J184"/>
    <mergeCell ref="I596:I597"/>
    <mergeCell ref="J596:J597"/>
    <mergeCell ref="I185:I186"/>
    <mergeCell ref="J185:J186"/>
    <mergeCell ref="I187:I188"/>
    <mergeCell ref="J187:J188"/>
    <mergeCell ref="I594:I595"/>
    <mergeCell ref="J594:J595"/>
    <mergeCell ref="I189:I190"/>
    <mergeCell ref="J189:J190"/>
    <mergeCell ref="I191:I192"/>
    <mergeCell ref="J191:J192"/>
    <mergeCell ref="I592:I593"/>
    <mergeCell ref="J592:J593"/>
    <mergeCell ref="I193:I194"/>
    <mergeCell ref="J193:J194"/>
    <mergeCell ref="I195:I196"/>
    <mergeCell ref="J195:J196"/>
    <mergeCell ref="I590:I591"/>
    <mergeCell ref="J590:J591"/>
    <mergeCell ref="I197:I198"/>
    <mergeCell ref="J197:J198"/>
    <mergeCell ref="I199:I200"/>
    <mergeCell ref="J199:J200"/>
    <mergeCell ref="I588:I589"/>
    <mergeCell ref="J588:J589"/>
    <mergeCell ref="I201:I202"/>
    <mergeCell ref="J201:J202"/>
    <mergeCell ref="I203:I204"/>
    <mergeCell ref="J203:J204"/>
    <mergeCell ref="I586:I587"/>
    <mergeCell ref="J586:J587"/>
    <mergeCell ref="I205:I206"/>
    <mergeCell ref="J205:J206"/>
    <mergeCell ref="I207:I208"/>
    <mergeCell ref="J207:J208"/>
    <mergeCell ref="I584:I585"/>
    <mergeCell ref="J584:J585"/>
    <mergeCell ref="I209:I210"/>
    <mergeCell ref="J209:J210"/>
    <mergeCell ref="I211:I212"/>
    <mergeCell ref="J211:J212"/>
    <mergeCell ref="I582:I583"/>
    <mergeCell ref="J582:J583"/>
    <mergeCell ref="I213:I214"/>
    <mergeCell ref="J213:J214"/>
    <mergeCell ref="I215:I216"/>
    <mergeCell ref="J215:J216"/>
    <mergeCell ref="I580:I581"/>
    <mergeCell ref="J580:J581"/>
    <mergeCell ref="I217:I218"/>
    <mergeCell ref="J217:J218"/>
    <mergeCell ref="I219:I220"/>
    <mergeCell ref="J219:J220"/>
    <mergeCell ref="I578:I579"/>
    <mergeCell ref="J578:J579"/>
    <mergeCell ref="I223:I224"/>
    <mergeCell ref="I574:I575"/>
    <mergeCell ref="J574:J575"/>
    <mergeCell ref="I576:I577"/>
    <mergeCell ref="J576:J577"/>
    <mergeCell ref="A576:A577"/>
    <mergeCell ref="B598:B599"/>
    <mergeCell ref="C598:C599"/>
    <mergeCell ref="B586:B587"/>
    <mergeCell ref="C586:C587"/>
    <mergeCell ref="B588:B589"/>
    <mergeCell ref="C588:C589"/>
    <mergeCell ref="B600:B601"/>
    <mergeCell ref="C600:C601"/>
    <mergeCell ref="B602:B603"/>
    <mergeCell ref="C602:C603"/>
    <mergeCell ref="B592:B593"/>
    <mergeCell ref="C592:C593"/>
    <mergeCell ref="B594:B595"/>
    <mergeCell ref="C594:C595"/>
    <mergeCell ref="B596:B597"/>
    <mergeCell ref="C596:C597"/>
    <mergeCell ref="B590:B591"/>
    <mergeCell ref="C590:C591"/>
    <mergeCell ref="B580:B581"/>
    <mergeCell ref="C580:C581"/>
    <mergeCell ref="B582:B583"/>
    <mergeCell ref="C582:C583"/>
    <mergeCell ref="B584:B585"/>
    <mergeCell ref="C584:C585"/>
    <mergeCell ref="B574:B575"/>
    <mergeCell ref="C574:C575"/>
    <mergeCell ref="B576:B577"/>
    <mergeCell ref="C576:C577"/>
    <mergeCell ref="B578:B579"/>
    <mergeCell ref="C578:C579"/>
    <mergeCell ref="J610:J611"/>
    <mergeCell ref="I606:I607"/>
    <mergeCell ref="J606:J607"/>
    <mergeCell ref="I608:I609"/>
    <mergeCell ref="J608:J609"/>
    <mergeCell ref="I610:I611"/>
    <mergeCell ref="B610:B611"/>
    <mergeCell ref="C610:C611"/>
    <mergeCell ref="B606:B607"/>
    <mergeCell ref="C606:C607"/>
    <mergeCell ref="B608:B609"/>
    <mergeCell ref="C608:C609"/>
    <mergeCell ref="B572:B573"/>
    <mergeCell ref="C572:C573"/>
    <mergeCell ref="I572:I573"/>
    <mergeCell ref="J572:J573"/>
    <mergeCell ref="B447:B448"/>
    <mergeCell ref="C447:C448"/>
    <mergeCell ref="A514:K514"/>
    <mergeCell ref="I445:I446"/>
    <mergeCell ref="J445:J446"/>
    <mergeCell ref="I447:I448"/>
    <mergeCell ref="J447:J448"/>
    <mergeCell ref="A479:J479"/>
    <mergeCell ref="A480:J480"/>
    <mergeCell ref="J430:J431"/>
    <mergeCell ref="I433:I434"/>
    <mergeCell ref="J433:J434"/>
    <mergeCell ref="I439:I440"/>
    <mergeCell ref="J439:J440"/>
    <mergeCell ref="I442:I443"/>
    <mergeCell ref="J442:J443"/>
    <mergeCell ref="C426:C427"/>
    <mergeCell ref="I436:I437"/>
    <mergeCell ref="J436:J437"/>
    <mergeCell ref="B439:B440"/>
    <mergeCell ref="C439:C440"/>
    <mergeCell ref="B442:B443"/>
    <mergeCell ref="C442:C443"/>
    <mergeCell ref="I428:I429"/>
    <mergeCell ref="J428:J429"/>
    <mergeCell ref="I430:I431"/>
    <mergeCell ref="B430:B431"/>
    <mergeCell ref="C430:C431"/>
    <mergeCell ref="B423:B424"/>
    <mergeCell ref="C423:C424"/>
    <mergeCell ref="B445:B446"/>
    <mergeCell ref="C445:C446"/>
    <mergeCell ref="B433:B434"/>
    <mergeCell ref="C433:C434"/>
    <mergeCell ref="B436:B437"/>
    <mergeCell ref="C436:C437"/>
    <mergeCell ref="I423:I424"/>
    <mergeCell ref="J347:J348"/>
    <mergeCell ref="J423:J424"/>
    <mergeCell ref="I402:I403"/>
    <mergeCell ref="J402:J403"/>
    <mergeCell ref="B428:B429"/>
    <mergeCell ref="C428:C429"/>
    <mergeCell ref="I426:I427"/>
    <mergeCell ref="J426:J427"/>
    <mergeCell ref="B426:B427"/>
    <mergeCell ref="B421:B422"/>
    <mergeCell ref="C421:C422"/>
    <mergeCell ref="I398:I399"/>
    <mergeCell ref="J398:J399"/>
    <mergeCell ref="B414:B415"/>
    <mergeCell ref="C414:C415"/>
    <mergeCell ref="I414:I415"/>
    <mergeCell ref="I421:I422"/>
    <mergeCell ref="J421:J422"/>
    <mergeCell ref="I400:I401"/>
    <mergeCell ref="J400:J401"/>
    <mergeCell ref="I387:I388"/>
    <mergeCell ref="J387:J388"/>
    <mergeCell ref="J340:J341"/>
    <mergeCell ref="J342:J343"/>
    <mergeCell ref="J345:J346"/>
    <mergeCell ref="I390:I391"/>
    <mergeCell ref="J390:J391"/>
    <mergeCell ref="I382:I383"/>
    <mergeCell ref="J382:J383"/>
    <mergeCell ref="J333:J334"/>
    <mergeCell ref="J335:J336"/>
    <mergeCell ref="J337:J338"/>
    <mergeCell ref="J324:J325"/>
    <mergeCell ref="I385:I386"/>
    <mergeCell ref="J385:J386"/>
    <mergeCell ref="J375:J376"/>
    <mergeCell ref="J357:J358"/>
    <mergeCell ref="I357:I358"/>
    <mergeCell ref="J326:J327"/>
    <mergeCell ref="J328:J329"/>
    <mergeCell ref="J331:J332"/>
    <mergeCell ref="J318:J319"/>
    <mergeCell ref="I377:I378"/>
    <mergeCell ref="I379:I380"/>
    <mergeCell ref="B418:B419"/>
    <mergeCell ref="C418:C419"/>
    <mergeCell ref="J414:J415"/>
    <mergeCell ref="I418:I419"/>
    <mergeCell ref="J418:J419"/>
    <mergeCell ref="J320:J321"/>
    <mergeCell ref="J322:J323"/>
    <mergeCell ref="J307:J308"/>
    <mergeCell ref="I371:I372"/>
    <mergeCell ref="J371:J372"/>
    <mergeCell ref="B411:B412"/>
    <mergeCell ref="C411:C412"/>
    <mergeCell ref="I411:I412"/>
    <mergeCell ref="J411:J412"/>
    <mergeCell ref="B408:B409"/>
    <mergeCell ref="J309:J310"/>
    <mergeCell ref="J311:J312"/>
    <mergeCell ref="C408:C409"/>
    <mergeCell ref="I408:I409"/>
    <mergeCell ref="J408:J409"/>
    <mergeCell ref="J291:J292"/>
    <mergeCell ref="J293:J294"/>
    <mergeCell ref="J295:J296"/>
    <mergeCell ref="J297:J298"/>
    <mergeCell ref="J299:J300"/>
    <mergeCell ref="J301:J302"/>
    <mergeCell ref="J359:J360"/>
    <mergeCell ref="B402:B403"/>
    <mergeCell ref="C402:C403"/>
    <mergeCell ref="J377:J378"/>
    <mergeCell ref="J379:J380"/>
    <mergeCell ref="B390:B391"/>
    <mergeCell ref="B398:B399"/>
    <mergeCell ref="B400:B401"/>
    <mergeCell ref="C390:C391"/>
    <mergeCell ref="J273:J274"/>
    <mergeCell ref="J275:J276"/>
    <mergeCell ref="J289:J290"/>
    <mergeCell ref="I359:I360"/>
    <mergeCell ref="I361:I362"/>
    <mergeCell ref="I375:I376"/>
    <mergeCell ref="I328:I329"/>
    <mergeCell ref="I331:I332"/>
    <mergeCell ref="I333:I334"/>
    <mergeCell ref="I335:I336"/>
    <mergeCell ref="C398:C399"/>
    <mergeCell ref="C400:C401"/>
    <mergeCell ref="B382:B383"/>
    <mergeCell ref="B385:B386"/>
    <mergeCell ref="B387:B388"/>
    <mergeCell ref="C382:C383"/>
    <mergeCell ref="C385:C386"/>
    <mergeCell ref="C387:C388"/>
    <mergeCell ref="B379:B380"/>
    <mergeCell ref="C375:C376"/>
    <mergeCell ref="C377:C378"/>
    <mergeCell ref="C379:C380"/>
    <mergeCell ref="J361:J362"/>
    <mergeCell ref="J254:J255"/>
    <mergeCell ref="J256:J257"/>
    <mergeCell ref="J258:J259"/>
    <mergeCell ref="J260:J261"/>
    <mergeCell ref="J262:J263"/>
    <mergeCell ref="J252:J253"/>
    <mergeCell ref="B375:B376"/>
    <mergeCell ref="B377:B378"/>
    <mergeCell ref="J264:J265"/>
    <mergeCell ref="J266:J267"/>
    <mergeCell ref="J268:J269"/>
    <mergeCell ref="J270:J271"/>
    <mergeCell ref="B359:B360"/>
    <mergeCell ref="J303:J304"/>
    <mergeCell ref="J305:J306"/>
    <mergeCell ref="B361:B362"/>
    <mergeCell ref="B371:B372"/>
    <mergeCell ref="C359:C360"/>
    <mergeCell ref="C361:C362"/>
    <mergeCell ref="C371:C372"/>
    <mergeCell ref="B357:B358"/>
    <mergeCell ref="C357:C358"/>
    <mergeCell ref="J241:J242"/>
    <mergeCell ref="I342:I343"/>
    <mergeCell ref="I345:I346"/>
    <mergeCell ref="I347:I348"/>
    <mergeCell ref="I340:I341"/>
    <mergeCell ref="I324:I325"/>
    <mergeCell ref="I326:I327"/>
    <mergeCell ref="I299:I300"/>
    <mergeCell ref="J243:J244"/>
    <mergeCell ref="J250:J251"/>
    <mergeCell ref="J227:J228"/>
    <mergeCell ref="J229:J230"/>
    <mergeCell ref="J231:J232"/>
    <mergeCell ref="J233:J234"/>
    <mergeCell ref="J237:J238"/>
    <mergeCell ref="J239:J240"/>
    <mergeCell ref="J235:J236"/>
    <mergeCell ref="I337:I338"/>
    <mergeCell ref="I311:I312"/>
    <mergeCell ref="I318:I319"/>
    <mergeCell ref="I320:I321"/>
    <mergeCell ref="I322:I323"/>
    <mergeCell ref="I301:I302"/>
    <mergeCell ref="I303:I304"/>
    <mergeCell ref="I305:I306"/>
    <mergeCell ref="I307:I308"/>
    <mergeCell ref="I309:I310"/>
    <mergeCell ref="I275:I276"/>
    <mergeCell ref="I289:I290"/>
    <mergeCell ref="I291:I292"/>
    <mergeCell ref="I293:I294"/>
    <mergeCell ref="I295:I296"/>
    <mergeCell ref="I297:I298"/>
    <mergeCell ref="I262:I263"/>
    <mergeCell ref="I264:I265"/>
    <mergeCell ref="I266:I267"/>
    <mergeCell ref="I268:I269"/>
    <mergeCell ref="I270:I271"/>
    <mergeCell ref="I273:I274"/>
    <mergeCell ref="I250:I251"/>
    <mergeCell ref="I252:I253"/>
    <mergeCell ref="I254:I255"/>
    <mergeCell ref="I256:I257"/>
    <mergeCell ref="I258:I259"/>
    <mergeCell ref="I260:I261"/>
    <mergeCell ref="B227:B228"/>
    <mergeCell ref="C227:C228"/>
    <mergeCell ref="B229:B230"/>
    <mergeCell ref="C229:C230"/>
    <mergeCell ref="I241:I242"/>
    <mergeCell ref="I243:I244"/>
    <mergeCell ref="B231:B232"/>
    <mergeCell ref="C231:C232"/>
    <mergeCell ref="B233:B234"/>
    <mergeCell ref="C233:C234"/>
    <mergeCell ref="B235:B236"/>
    <mergeCell ref="C235:C236"/>
    <mergeCell ref="B237:B238"/>
    <mergeCell ref="C237:C238"/>
    <mergeCell ref="B239:B240"/>
    <mergeCell ref="C239:C240"/>
    <mergeCell ref="B241:B242"/>
    <mergeCell ref="C241:C242"/>
    <mergeCell ref="B243:B244"/>
    <mergeCell ref="C243:C244"/>
    <mergeCell ref="B250:B251"/>
    <mergeCell ref="C250:C251"/>
    <mergeCell ref="B252:B253"/>
    <mergeCell ref="C252:C253"/>
    <mergeCell ref="B254:B255"/>
    <mergeCell ref="C254:C255"/>
    <mergeCell ref="B256:B257"/>
    <mergeCell ref="C256:C257"/>
    <mergeCell ref="B258:B259"/>
    <mergeCell ref="C258:C259"/>
    <mergeCell ref="B260:B261"/>
    <mergeCell ref="C260:C261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70:C271"/>
    <mergeCell ref="B273:B274"/>
    <mergeCell ref="C273:C274"/>
    <mergeCell ref="B275:B276"/>
    <mergeCell ref="C275:C276"/>
    <mergeCell ref="B289:B290"/>
    <mergeCell ref="C289:C290"/>
    <mergeCell ref="B291:B292"/>
    <mergeCell ref="C291:C292"/>
    <mergeCell ref="B293:B294"/>
    <mergeCell ref="C293:C294"/>
    <mergeCell ref="B295:B296"/>
    <mergeCell ref="C295:C296"/>
    <mergeCell ref="B297:B298"/>
    <mergeCell ref="C297:C298"/>
    <mergeCell ref="B299:B300"/>
    <mergeCell ref="C299:C300"/>
    <mergeCell ref="B301:B302"/>
    <mergeCell ref="C301:C302"/>
    <mergeCell ref="B303:B304"/>
    <mergeCell ref="C303:C304"/>
    <mergeCell ref="B305:B306"/>
    <mergeCell ref="C305:C306"/>
    <mergeCell ref="B307:B308"/>
    <mergeCell ref="C307:C308"/>
    <mergeCell ref="B309:B310"/>
    <mergeCell ref="C309:C310"/>
    <mergeCell ref="B311:B312"/>
    <mergeCell ref="C311:C312"/>
    <mergeCell ref="B318:B319"/>
    <mergeCell ref="C318:C319"/>
    <mergeCell ref="B320:B321"/>
    <mergeCell ref="C320:C321"/>
    <mergeCell ref="B322:B323"/>
    <mergeCell ref="C322:C323"/>
    <mergeCell ref="B324:B325"/>
    <mergeCell ref="C324:C325"/>
    <mergeCell ref="B326:B327"/>
    <mergeCell ref="C326:C327"/>
    <mergeCell ref="B328:B329"/>
    <mergeCell ref="C328:C329"/>
    <mergeCell ref="B331:B332"/>
    <mergeCell ref="C331:C332"/>
    <mergeCell ref="B333:B334"/>
    <mergeCell ref="C333:C334"/>
    <mergeCell ref="B335:B336"/>
    <mergeCell ref="C335:C336"/>
    <mergeCell ref="B337:B338"/>
    <mergeCell ref="C337:C338"/>
    <mergeCell ref="B340:B341"/>
    <mergeCell ref="C340:C341"/>
    <mergeCell ref="B342:B343"/>
    <mergeCell ref="C342:C343"/>
    <mergeCell ref="B345:B346"/>
    <mergeCell ref="C345:C346"/>
    <mergeCell ref="B347:B348"/>
    <mergeCell ref="C347:C348"/>
    <mergeCell ref="I225:I226"/>
    <mergeCell ref="I227:I228"/>
    <mergeCell ref="I229:I230"/>
    <mergeCell ref="I231:I232"/>
    <mergeCell ref="I233:I234"/>
    <mergeCell ref="I235:I236"/>
    <mergeCell ref="I237:I238"/>
    <mergeCell ref="I239:I240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222:K222"/>
    <mergeCell ref="A223:A224"/>
    <mergeCell ref="A225:A226"/>
    <mergeCell ref="B223:B224"/>
    <mergeCell ref="C223:C224"/>
    <mergeCell ref="B225:B226"/>
    <mergeCell ref="C225:C226"/>
    <mergeCell ref="J223:J224"/>
    <mergeCell ref="J225:J226"/>
    <mergeCell ref="A574:A575"/>
    <mergeCell ref="A227:A228"/>
    <mergeCell ref="A229:A230"/>
    <mergeCell ref="A231:A232"/>
    <mergeCell ref="A233:A234"/>
    <mergeCell ref="A235:A236"/>
    <mergeCell ref="A237:A238"/>
    <mergeCell ref="A445:A446"/>
    <mergeCell ref="A239:A240"/>
    <mergeCell ref="A241:A242"/>
    <mergeCell ref="A275:A276"/>
    <mergeCell ref="A414:A415"/>
    <mergeCell ref="A243:A244"/>
    <mergeCell ref="A447:A448"/>
    <mergeCell ref="A572:A573"/>
    <mergeCell ref="A428:A429"/>
    <mergeCell ref="A430:A431"/>
    <mergeCell ref="A433:A434"/>
    <mergeCell ref="A436:A437"/>
    <mergeCell ref="A439:A440"/>
    <mergeCell ref="A382:A383"/>
    <mergeCell ref="A385:A386"/>
    <mergeCell ref="A426:A427"/>
    <mergeCell ref="A273:A274"/>
    <mergeCell ref="A262:A263"/>
    <mergeCell ref="A264:A265"/>
    <mergeCell ref="A266:A267"/>
    <mergeCell ref="A268:A269"/>
    <mergeCell ref="A297:A298"/>
    <mergeCell ref="A411:A412"/>
    <mergeCell ref="A299:A300"/>
    <mergeCell ref="A301:A302"/>
    <mergeCell ref="A303:A304"/>
    <mergeCell ref="A305:A306"/>
    <mergeCell ref="A307:A308"/>
    <mergeCell ref="A309:A310"/>
    <mergeCell ref="A387:A388"/>
    <mergeCell ref="A311:A312"/>
    <mergeCell ref="A390:A391"/>
    <mergeCell ref="A328:A329"/>
    <mergeCell ref="A357:A358"/>
    <mergeCell ref="A359:A360"/>
    <mergeCell ref="A361:A362"/>
    <mergeCell ref="A340:A341"/>
    <mergeCell ref="A342:A343"/>
    <mergeCell ref="A379:A380"/>
    <mergeCell ref="A331:A332"/>
    <mergeCell ref="A333:A334"/>
    <mergeCell ref="A347:A348"/>
    <mergeCell ref="A335:A336"/>
    <mergeCell ref="A337:A338"/>
    <mergeCell ref="A345:A346"/>
    <mergeCell ref="A250:A251"/>
    <mergeCell ref="A252:A253"/>
    <mergeCell ref="A254:A255"/>
    <mergeCell ref="A256:A257"/>
    <mergeCell ref="A258:A259"/>
    <mergeCell ref="A260:A261"/>
    <mergeCell ref="A270:A271"/>
    <mergeCell ref="A318:A319"/>
    <mergeCell ref="A320:A321"/>
    <mergeCell ref="A322:A323"/>
    <mergeCell ref="A324:A325"/>
    <mergeCell ref="A326:A327"/>
    <mergeCell ref="A289:A290"/>
    <mergeCell ref="A291:A292"/>
    <mergeCell ref="A293:A294"/>
    <mergeCell ref="A295:A296"/>
    <mergeCell ref="A598:A599"/>
    <mergeCell ref="A600:A601"/>
    <mergeCell ref="A578:A579"/>
    <mergeCell ref="A580:A581"/>
    <mergeCell ref="A582:A583"/>
    <mergeCell ref="A584:A585"/>
    <mergeCell ref="A590:A591"/>
    <mergeCell ref="A586:A587"/>
    <mergeCell ref="A588:A589"/>
    <mergeCell ref="A398:A399"/>
    <mergeCell ref="A418:A419"/>
    <mergeCell ref="A421:A422"/>
    <mergeCell ref="A400:A401"/>
    <mergeCell ref="A592:A593"/>
    <mergeCell ref="A594:A595"/>
    <mergeCell ref="A402:A403"/>
    <mergeCell ref="A408:A409"/>
    <mergeCell ref="A442:A443"/>
    <mergeCell ref="A423:A424"/>
    <mergeCell ref="A602:A603"/>
    <mergeCell ref="A355:K355"/>
    <mergeCell ref="A406:J406"/>
    <mergeCell ref="A510:J510"/>
    <mergeCell ref="A511:J511"/>
    <mergeCell ref="A513:K513"/>
    <mergeCell ref="A371:A372"/>
    <mergeCell ref="A375:A376"/>
    <mergeCell ref="A377:A378"/>
    <mergeCell ref="A596:A597"/>
    <mergeCell ref="A857:A858"/>
    <mergeCell ref="A855:A856"/>
    <mergeCell ref="B855:B856"/>
    <mergeCell ref="C855:C856"/>
    <mergeCell ref="I855:I856"/>
    <mergeCell ref="J855:J856"/>
  </mergeCells>
  <phoneticPr fontId="2" type="noConversion"/>
  <printOptions horizontalCentered="1"/>
  <pageMargins left="0" right="0" top="0.51181102362204722" bottom="0" header="0.15748031496062992" footer="0.51181102362204722"/>
  <pageSetup scale="52" fitToHeight="28" orientation="landscape" r:id="rId1"/>
  <headerFooter alignWithMargins="0"/>
  <rowBreaks count="7" manualBreakCount="7">
    <brk id="27" max="9" man="1"/>
    <brk id="368" max="9" man="1"/>
    <brk id="443" max="9" man="1"/>
    <brk id="529" max="9" man="1"/>
    <brk id="607" max="9" man="1"/>
    <brk id="785" max="9" man="1"/>
    <brk id="859" max="9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8"/>
  <sheetViews>
    <sheetView showGridLines="0" tabSelected="1" view="pageBreakPreview" topLeftCell="A1359" zoomScaleNormal="100" zoomScaleSheetLayoutView="100" workbookViewId="0">
      <selection activeCell="A1399" sqref="A1399"/>
    </sheetView>
  </sheetViews>
  <sheetFormatPr defaultColWidth="8.85546875" defaultRowHeight="12.75" x14ac:dyDescent="0.2"/>
  <cols>
    <col min="1" max="1" width="7.42578125" style="143" customWidth="1"/>
    <col min="2" max="2" width="68.140625" style="1" customWidth="1"/>
    <col min="3" max="3" width="17.5703125" style="1" customWidth="1"/>
    <col min="4" max="4" width="14.5703125" style="1" customWidth="1"/>
    <col min="5" max="5" width="14.5703125" style="16" customWidth="1"/>
    <col min="6" max="9" width="11.7109375" style="1" hidden="1" customWidth="1"/>
    <col min="10" max="10" width="9.140625" style="1" hidden="1" customWidth="1"/>
    <col min="11" max="11" width="9.140625" style="1" customWidth="1"/>
    <col min="12" max="12" width="11.42578125" style="1" customWidth="1"/>
    <col min="13" max="13" width="9.140625" style="1" customWidth="1"/>
    <col min="14" max="16384" width="8.85546875" style="1"/>
  </cols>
  <sheetData>
    <row r="1" spans="1:12" ht="66.75" customHeight="1" x14ac:dyDescent="0.2">
      <c r="A1" s="229" t="s">
        <v>733</v>
      </c>
      <c r="B1" s="230"/>
      <c r="C1" s="230"/>
      <c r="D1" s="230"/>
      <c r="E1" s="230"/>
      <c r="F1" s="230"/>
      <c r="G1" s="4"/>
      <c r="H1" s="4"/>
      <c r="I1" s="4"/>
    </row>
    <row r="2" spans="1:12" x14ac:dyDescent="0.2">
      <c r="A2" s="231" t="s">
        <v>1120</v>
      </c>
      <c r="B2" s="231"/>
      <c r="C2" s="231"/>
      <c r="D2" s="231"/>
      <c r="E2" s="231"/>
      <c r="F2" s="231"/>
      <c r="G2" s="2"/>
      <c r="H2" s="2"/>
      <c r="I2" s="2"/>
    </row>
    <row r="3" spans="1:12" ht="13.15" customHeight="1" x14ac:dyDescent="0.2">
      <c r="A3" s="297" t="s">
        <v>1</v>
      </c>
      <c r="B3" s="234" t="s">
        <v>3</v>
      </c>
      <c r="C3" s="234" t="s">
        <v>2</v>
      </c>
      <c r="D3" s="236" t="s">
        <v>730</v>
      </c>
      <c r="E3" s="236" t="s">
        <v>731</v>
      </c>
      <c r="F3" s="62"/>
      <c r="G3" s="2"/>
      <c r="H3" s="2"/>
      <c r="I3" s="2"/>
    </row>
    <row r="4" spans="1:12" ht="13.15" customHeight="1" x14ac:dyDescent="0.2">
      <c r="A4" s="298"/>
      <c r="B4" s="235"/>
      <c r="C4" s="235"/>
      <c r="D4" s="237"/>
      <c r="E4" s="237"/>
      <c r="F4" s="62"/>
      <c r="G4" s="2"/>
      <c r="H4" s="2"/>
      <c r="I4" s="2"/>
    </row>
    <row r="5" spans="1:12" ht="25.15" customHeight="1" x14ac:dyDescent="0.2">
      <c r="A5" s="298"/>
      <c r="B5" s="235"/>
      <c r="C5" s="235"/>
      <c r="D5" s="238"/>
      <c r="E5" s="237"/>
      <c r="F5" s="62"/>
      <c r="G5" s="2"/>
      <c r="H5" s="2"/>
      <c r="I5" s="2"/>
    </row>
    <row r="6" spans="1:12" ht="30" customHeight="1" x14ac:dyDescent="0.2">
      <c r="A6" s="298"/>
      <c r="B6" s="235"/>
      <c r="C6" s="235"/>
      <c r="D6" s="243" t="s">
        <v>732</v>
      </c>
      <c r="E6" s="244"/>
      <c r="F6" s="62"/>
      <c r="G6" s="2"/>
      <c r="H6" s="2"/>
      <c r="I6" s="2"/>
    </row>
    <row r="7" spans="1:12" ht="13.9" customHeight="1" thickBot="1" x14ac:dyDescent="0.25">
      <c r="A7" s="140" t="s">
        <v>0</v>
      </c>
      <c r="B7" s="97">
        <v>2</v>
      </c>
      <c r="C7" s="97">
        <v>3</v>
      </c>
      <c r="D7" s="97">
        <v>4</v>
      </c>
      <c r="E7" s="98">
        <v>5</v>
      </c>
      <c r="F7" s="62"/>
      <c r="G7" s="2"/>
      <c r="H7" s="2"/>
      <c r="I7" s="2"/>
    </row>
    <row r="8" spans="1:12" s="132" customFormat="1" ht="35.25" customHeight="1" thickBot="1" x14ac:dyDescent="0.25">
      <c r="A8" s="142"/>
      <c r="B8" s="126" t="s">
        <v>49</v>
      </c>
      <c r="C8" s="127"/>
      <c r="D8" s="88"/>
      <c r="E8" s="128"/>
      <c r="F8" s="129"/>
      <c r="G8" s="129"/>
      <c r="H8" s="129"/>
      <c r="I8" s="130"/>
      <c r="J8" s="131"/>
    </row>
    <row r="9" spans="1:12" s="132" customFormat="1" ht="17.45" hidden="1" customHeight="1" thickBot="1" x14ac:dyDescent="0.25">
      <c r="A9" s="91"/>
      <c r="B9" s="133"/>
      <c r="C9" s="134"/>
      <c r="D9" s="135"/>
      <c r="E9" s="136"/>
      <c r="F9" s="137"/>
      <c r="G9" s="138"/>
      <c r="H9" s="138"/>
      <c r="I9" s="138"/>
    </row>
    <row r="10" spans="1:12" s="2" customFormat="1" ht="10.15" customHeight="1" x14ac:dyDescent="0.2">
      <c r="A10" s="219" t="s">
        <v>0</v>
      </c>
      <c r="B10" s="217" t="s">
        <v>26</v>
      </c>
      <c r="C10" s="232" t="s">
        <v>50</v>
      </c>
      <c r="D10" s="224">
        <v>1821.4246444972923</v>
      </c>
      <c r="E10" s="245">
        <v>2185.7095733967508</v>
      </c>
      <c r="F10" s="224" t="e">
        <f>#REF!*1.18</f>
        <v>#REF!</v>
      </c>
      <c r="G10" s="210">
        <v>1422.3351653332566</v>
      </c>
      <c r="H10" s="214">
        <v>1726.1349093850199</v>
      </c>
      <c r="I10" s="212">
        <f>E10/G10*100</f>
        <v>153.67050092476859</v>
      </c>
      <c r="J10" s="212" t="e">
        <f>F10/H10*100</f>
        <v>#REF!</v>
      </c>
      <c r="K10" s="10"/>
    </row>
    <row r="11" spans="1:12" s="2" customFormat="1" ht="10.15" customHeight="1" thickBot="1" x14ac:dyDescent="0.25">
      <c r="A11" s="220"/>
      <c r="B11" s="218"/>
      <c r="C11" s="233"/>
      <c r="D11" s="224"/>
      <c r="E11" s="246"/>
      <c r="F11" s="224"/>
      <c r="G11" s="211"/>
      <c r="H11" s="215"/>
      <c r="I11" s="213"/>
      <c r="J11" s="213"/>
      <c r="K11" s="10"/>
      <c r="L11" s="51"/>
    </row>
    <row r="12" spans="1:12" s="2" customFormat="1" ht="10.15" customHeight="1" x14ac:dyDescent="0.2">
      <c r="A12" s="221" t="s">
        <v>13</v>
      </c>
      <c r="B12" s="217" t="s">
        <v>27</v>
      </c>
      <c r="C12" s="183" t="s">
        <v>50</v>
      </c>
      <c r="D12" s="224">
        <v>1821.4246444972923</v>
      </c>
      <c r="E12" s="245">
        <v>2185.7095733967508</v>
      </c>
      <c r="F12" s="224" t="e">
        <f>#REF!*1.18</f>
        <v>#REF!</v>
      </c>
      <c r="G12" s="210">
        <v>1422.3351653332566</v>
      </c>
      <c r="H12" s="214">
        <v>1726.1349093850199</v>
      </c>
      <c r="I12" s="212">
        <f>E12/G12*100</f>
        <v>153.67050092476859</v>
      </c>
      <c r="J12" s="212" t="e">
        <f>F12/H12*100</f>
        <v>#REF!</v>
      </c>
      <c r="L12" s="51"/>
    </row>
    <row r="13" spans="1:12" s="2" customFormat="1" ht="10.15" customHeight="1" thickBot="1" x14ac:dyDescent="0.25">
      <c r="A13" s="221"/>
      <c r="B13" s="218"/>
      <c r="C13" s="183"/>
      <c r="D13" s="224"/>
      <c r="E13" s="246"/>
      <c r="F13" s="224"/>
      <c r="G13" s="211"/>
      <c r="H13" s="215"/>
      <c r="I13" s="213"/>
      <c r="J13" s="213"/>
      <c r="K13" s="10"/>
      <c r="L13" s="51"/>
    </row>
    <row r="14" spans="1:12" s="2" customFormat="1" ht="10.15" customHeight="1" x14ac:dyDescent="0.2">
      <c r="A14" s="221" t="s">
        <v>14</v>
      </c>
      <c r="B14" s="217" t="s">
        <v>28</v>
      </c>
      <c r="C14" s="183" t="s">
        <v>51</v>
      </c>
      <c r="D14" s="224">
        <v>1707.5856042162113</v>
      </c>
      <c r="E14" s="245">
        <v>2049.1027250594534</v>
      </c>
      <c r="F14" s="224" t="e">
        <f>#REF!*1.18</f>
        <v>#REF!</v>
      </c>
      <c r="G14" s="210">
        <v>1333.439217499928</v>
      </c>
      <c r="H14" s="214">
        <v>1618.2514775484565</v>
      </c>
      <c r="I14" s="212">
        <f>E14/G14*100</f>
        <v>153.67050092476856</v>
      </c>
      <c r="J14" s="212" t="e">
        <f>F14/H14*100</f>
        <v>#REF!</v>
      </c>
      <c r="L14" s="51"/>
    </row>
    <row r="15" spans="1:12" s="2" customFormat="1" ht="10.15" customHeight="1" thickBot="1" x14ac:dyDescent="0.25">
      <c r="A15" s="221"/>
      <c r="B15" s="218"/>
      <c r="C15" s="183"/>
      <c r="D15" s="224"/>
      <c r="E15" s="246"/>
      <c r="F15" s="224"/>
      <c r="G15" s="211"/>
      <c r="H15" s="215"/>
      <c r="I15" s="213"/>
      <c r="J15" s="213"/>
      <c r="K15" s="10"/>
      <c r="L15" s="51"/>
    </row>
    <row r="16" spans="1:12" s="2" customFormat="1" ht="10.15" customHeight="1" x14ac:dyDescent="0.2">
      <c r="A16" s="221" t="s">
        <v>15</v>
      </c>
      <c r="B16" s="217" t="s">
        <v>29</v>
      </c>
      <c r="C16" s="183" t="s">
        <v>52</v>
      </c>
      <c r="D16" s="224">
        <v>1707.5856042162113</v>
      </c>
      <c r="E16" s="245">
        <v>2049.1027250594534</v>
      </c>
      <c r="F16" s="224" t="e">
        <f>#REF!*1.18</f>
        <v>#REF!</v>
      </c>
      <c r="G16" s="210">
        <v>1333.439217499928</v>
      </c>
      <c r="H16" s="214">
        <v>1618.2514775484565</v>
      </c>
      <c r="I16" s="212">
        <f>E16/G16*100</f>
        <v>153.67050092476856</v>
      </c>
      <c r="J16" s="212" t="e">
        <f>F16/H16*100</f>
        <v>#REF!</v>
      </c>
      <c r="L16" s="51"/>
    </row>
    <row r="17" spans="1:12" s="2" customFormat="1" ht="10.15" customHeight="1" thickBot="1" x14ac:dyDescent="0.25">
      <c r="A17" s="221"/>
      <c r="B17" s="218"/>
      <c r="C17" s="183"/>
      <c r="D17" s="224"/>
      <c r="E17" s="246"/>
      <c r="F17" s="224"/>
      <c r="G17" s="211"/>
      <c r="H17" s="215"/>
      <c r="I17" s="213"/>
      <c r="J17" s="213"/>
      <c r="K17" s="10"/>
      <c r="L17" s="51"/>
    </row>
    <row r="18" spans="1:12" s="2" customFormat="1" ht="10.15" customHeight="1" x14ac:dyDescent="0.2">
      <c r="A18" s="221" t="s">
        <v>16</v>
      </c>
      <c r="B18" s="217" t="s">
        <v>30</v>
      </c>
      <c r="C18" s="183" t="s">
        <v>53</v>
      </c>
      <c r="D18" s="224">
        <v>1593.7465639351306</v>
      </c>
      <c r="E18" s="245">
        <v>1912.4958767221565</v>
      </c>
      <c r="F18" s="224" t="e">
        <f>#REF!*1.18</f>
        <v>#REF!</v>
      </c>
      <c r="G18" s="210">
        <v>1244.5432696665991</v>
      </c>
      <c r="H18" s="214">
        <v>1510.3680457118924</v>
      </c>
      <c r="I18" s="212">
        <f>E18/G18*100</f>
        <v>153.67050092476859</v>
      </c>
      <c r="J18" s="212" t="e">
        <f>F18/H18*100</f>
        <v>#REF!</v>
      </c>
      <c r="L18" s="51"/>
    </row>
    <row r="19" spans="1:12" s="2" customFormat="1" ht="10.15" customHeight="1" thickBot="1" x14ac:dyDescent="0.25">
      <c r="A19" s="221"/>
      <c r="B19" s="218"/>
      <c r="C19" s="183"/>
      <c r="D19" s="224"/>
      <c r="E19" s="246"/>
      <c r="F19" s="224"/>
      <c r="G19" s="211"/>
      <c r="H19" s="215"/>
      <c r="I19" s="213"/>
      <c r="J19" s="213"/>
      <c r="K19" s="10"/>
      <c r="L19" s="51"/>
    </row>
    <row r="20" spans="1:12" s="2" customFormat="1" ht="10.15" customHeight="1" x14ac:dyDescent="0.2">
      <c r="A20" s="221" t="s">
        <v>17</v>
      </c>
      <c r="B20" s="217" t="s">
        <v>31</v>
      </c>
      <c r="C20" s="183" t="s">
        <v>54</v>
      </c>
      <c r="D20" s="224">
        <v>1366.068483372969</v>
      </c>
      <c r="E20" s="245">
        <v>1639.2821800475629</v>
      </c>
      <c r="F20" s="224" t="e">
        <f>#REF!*1.18</f>
        <v>#REF!</v>
      </c>
      <c r="G20" s="210">
        <v>1066.7513739999422</v>
      </c>
      <c r="H20" s="214">
        <v>1294.6011820387648</v>
      </c>
      <c r="I20" s="212">
        <f>E20/G20*100</f>
        <v>153.67050092476859</v>
      </c>
      <c r="J20" s="212" t="e">
        <f>F20/H20*100</f>
        <v>#REF!</v>
      </c>
      <c r="L20" s="51"/>
    </row>
    <row r="21" spans="1:12" s="139" customFormat="1" ht="10.15" customHeight="1" thickBot="1" x14ac:dyDescent="0.25">
      <c r="A21" s="221"/>
      <c r="B21" s="218"/>
      <c r="C21" s="183"/>
      <c r="D21" s="224"/>
      <c r="E21" s="246"/>
      <c r="F21" s="224"/>
      <c r="G21" s="211"/>
      <c r="H21" s="215"/>
      <c r="I21" s="213"/>
      <c r="J21" s="213"/>
      <c r="K21" s="10"/>
      <c r="L21" s="51"/>
    </row>
    <row r="22" spans="1:12" s="2" customFormat="1" ht="10.15" customHeight="1" x14ac:dyDescent="0.2">
      <c r="A22" s="221" t="s">
        <v>18</v>
      </c>
      <c r="B22" s="217" t="s">
        <v>32</v>
      </c>
      <c r="C22" s="183" t="s">
        <v>55</v>
      </c>
      <c r="D22" s="224">
        <v>2049.1027250594539</v>
      </c>
      <c r="E22" s="245">
        <v>2458.9232700713446</v>
      </c>
      <c r="F22" s="224" t="e">
        <f>#REF!*1.18</f>
        <v>#REF!</v>
      </c>
      <c r="G22" s="210">
        <v>1600.1270609999135</v>
      </c>
      <c r="H22" s="214">
        <v>1941.9017730581475</v>
      </c>
      <c r="I22" s="212">
        <f>E22/G22*100</f>
        <v>153.67050092476859</v>
      </c>
      <c r="J22" s="212" t="e">
        <f>F22/H22*100</f>
        <v>#REF!</v>
      </c>
      <c r="L22" s="51"/>
    </row>
    <row r="23" spans="1:12" s="139" customFormat="1" ht="10.15" customHeight="1" thickBot="1" x14ac:dyDescent="0.25">
      <c r="A23" s="221"/>
      <c r="B23" s="218"/>
      <c r="C23" s="183"/>
      <c r="D23" s="224"/>
      <c r="E23" s="246"/>
      <c r="F23" s="224"/>
      <c r="G23" s="211"/>
      <c r="H23" s="215"/>
      <c r="I23" s="213"/>
      <c r="J23" s="213"/>
      <c r="K23" s="10"/>
      <c r="L23" s="51"/>
    </row>
    <row r="24" spans="1:12" s="2" customFormat="1" ht="10.15" customHeight="1" x14ac:dyDescent="0.2">
      <c r="A24" s="221" t="s">
        <v>33</v>
      </c>
      <c r="B24" s="217" t="s">
        <v>34</v>
      </c>
      <c r="C24" s="183" t="s">
        <v>62</v>
      </c>
      <c r="D24" s="224">
        <v>1878.3441646378324</v>
      </c>
      <c r="E24" s="245">
        <v>2254.0129975653986</v>
      </c>
      <c r="F24" s="224" t="e">
        <f>#REF!*1.18</f>
        <v>#REF!</v>
      </c>
      <c r="G24" s="210">
        <v>1466.7831392499209</v>
      </c>
      <c r="H24" s="214">
        <v>1780.0766253033019</v>
      </c>
      <c r="I24" s="212">
        <f>E24/G24*100</f>
        <v>153.67050092476853</v>
      </c>
      <c r="J24" s="212" t="e">
        <f>F24/H24*100</f>
        <v>#REF!</v>
      </c>
      <c r="L24" s="51"/>
    </row>
    <row r="25" spans="1:12" s="139" customFormat="1" ht="10.15" customHeight="1" thickBot="1" x14ac:dyDescent="0.25">
      <c r="A25" s="221"/>
      <c r="B25" s="218"/>
      <c r="C25" s="183"/>
      <c r="D25" s="224"/>
      <c r="E25" s="246"/>
      <c r="F25" s="224"/>
      <c r="G25" s="211"/>
      <c r="H25" s="215"/>
      <c r="I25" s="213"/>
      <c r="J25" s="213"/>
      <c r="K25" s="10"/>
      <c r="L25" s="51"/>
    </row>
    <row r="26" spans="1:12" s="2" customFormat="1" ht="10.15" customHeight="1" x14ac:dyDescent="0.2">
      <c r="A26" s="221" t="s">
        <v>35</v>
      </c>
      <c r="B26" s="217" t="s">
        <v>36</v>
      </c>
      <c r="C26" s="183" t="s">
        <v>56</v>
      </c>
      <c r="D26" s="224">
        <v>910.71232224864616</v>
      </c>
      <c r="E26" s="245">
        <v>1092.8547866983754</v>
      </c>
      <c r="F26" s="224" t="e">
        <f>#REF!*1.18</f>
        <v>#REF!</v>
      </c>
      <c r="G26" s="210">
        <v>711.16758266662828</v>
      </c>
      <c r="H26" s="214">
        <v>863.06745469250995</v>
      </c>
      <c r="I26" s="212">
        <f>E26/G26*100</f>
        <v>153.67050092476859</v>
      </c>
      <c r="J26" s="212" t="e">
        <f>F26/H26*100</f>
        <v>#REF!</v>
      </c>
      <c r="L26" s="51"/>
    </row>
    <row r="27" spans="1:12" s="139" customFormat="1" ht="10.15" customHeight="1" thickBot="1" x14ac:dyDescent="0.25">
      <c r="A27" s="221"/>
      <c r="B27" s="218"/>
      <c r="C27" s="183"/>
      <c r="D27" s="224"/>
      <c r="E27" s="246"/>
      <c r="F27" s="224"/>
      <c r="G27" s="211"/>
      <c r="H27" s="215"/>
      <c r="I27" s="213"/>
      <c r="J27" s="213"/>
      <c r="K27" s="10"/>
      <c r="L27" s="51"/>
    </row>
    <row r="28" spans="1:12" s="2" customFormat="1" ht="10.15" customHeight="1" x14ac:dyDescent="0.2">
      <c r="A28" s="221" t="s">
        <v>37</v>
      </c>
      <c r="B28" s="217" t="s">
        <v>38</v>
      </c>
      <c r="C28" s="183" t="s">
        <v>57</v>
      </c>
      <c r="D28" s="224">
        <v>569.19520140540374</v>
      </c>
      <c r="E28" s="245">
        <v>683.03424168648451</v>
      </c>
      <c r="F28" s="224" t="e">
        <f>#REF!*1.18</f>
        <v>#REF!</v>
      </c>
      <c r="G28" s="210">
        <v>444.47973916664267</v>
      </c>
      <c r="H28" s="214">
        <v>539.41715918281875</v>
      </c>
      <c r="I28" s="212">
        <f>E28/G28*100</f>
        <v>153.67050092476856</v>
      </c>
      <c r="J28" s="212" t="e">
        <f>F28/H28*100</f>
        <v>#REF!</v>
      </c>
      <c r="L28" s="51"/>
    </row>
    <row r="29" spans="1:12" s="139" customFormat="1" ht="10.15" customHeight="1" thickBot="1" x14ac:dyDescent="0.25">
      <c r="A29" s="221"/>
      <c r="B29" s="218"/>
      <c r="C29" s="183"/>
      <c r="D29" s="224"/>
      <c r="E29" s="246"/>
      <c r="F29" s="224"/>
      <c r="G29" s="211"/>
      <c r="H29" s="215"/>
      <c r="I29" s="213"/>
      <c r="J29" s="213"/>
      <c r="K29" s="10"/>
      <c r="L29" s="51"/>
    </row>
    <row r="30" spans="1:12" s="2" customFormat="1" ht="10.15" customHeight="1" x14ac:dyDescent="0.2">
      <c r="A30" s="221" t="s">
        <v>39</v>
      </c>
      <c r="B30" s="217" t="s">
        <v>40</v>
      </c>
      <c r="C30" s="183" t="s">
        <v>58</v>
      </c>
      <c r="D30" s="224">
        <v>1821.4246444972923</v>
      </c>
      <c r="E30" s="245">
        <v>2185.7095733967508</v>
      </c>
      <c r="F30" s="224" t="e">
        <f>#REF!*1.18</f>
        <v>#REF!</v>
      </c>
      <c r="G30" s="210">
        <v>1422.3351653332566</v>
      </c>
      <c r="H30" s="214">
        <v>1726.1349093850199</v>
      </c>
      <c r="I30" s="212">
        <f>E30/G30*100</f>
        <v>153.67050092476859</v>
      </c>
      <c r="J30" s="212" t="e">
        <f>F30/H30*100</f>
        <v>#REF!</v>
      </c>
      <c r="L30" s="51"/>
    </row>
    <row r="31" spans="1:12" s="139" customFormat="1" ht="10.15" customHeight="1" thickBot="1" x14ac:dyDescent="0.25">
      <c r="A31" s="221"/>
      <c r="B31" s="218"/>
      <c r="C31" s="183"/>
      <c r="D31" s="224"/>
      <c r="E31" s="246"/>
      <c r="F31" s="224"/>
      <c r="G31" s="211"/>
      <c r="H31" s="215"/>
      <c r="I31" s="213"/>
      <c r="J31" s="213"/>
      <c r="K31" s="10"/>
      <c r="L31" s="51"/>
    </row>
    <row r="32" spans="1:12" s="2" customFormat="1" ht="10.15" customHeight="1" x14ac:dyDescent="0.2">
      <c r="A32" s="221" t="s">
        <v>41</v>
      </c>
      <c r="B32" s="217" t="s">
        <v>59</v>
      </c>
      <c r="C32" s="183" t="s">
        <v>60</v>
      </c>
      <c r="D32" s="224">
        <v>1252.2294430918885</v>
      </c>
      <c r="E32" s="245">
        <v>1502.6753317102662</v>
      </c>
      <c r="F32" s="224" t="e">
        <f>#REF!*1.18</f>
        <v>#REF!</v>
      </c>
      <c r="G32" s="210">
        <v>977.85542616661394</v>
      </c>
      <c r="H32" s="214">
        <v>1186.7177502022014</v>
      </c>
      <c r="I32" s="212">
        <f>E32/G32*100</f>
        <v>153.67050092476856</v>
      </c>
      <c r="J32" s="212" t="e">
        <f>F32/H32*100</f>
        <v>#REF!</v>
      </c>
      <c r="L32" s="51"/>
    </row>
    <row r="33" spans="1:12" s="139" customFormat="1" ht="10.15" customHeight="1" thickBot="1" x14ac:dyDescent="0.25">
      <c r="A33" s="221"/>
      <c r="B33" s="218"/>
      <c r="C33" s="183"/>
      <c r="D33" s="224"/>
      <c r="E33" s="246"/>
      <c r="F33" s="224"/>
      <c r="G33" s="211"/>
      <c r="H33" s="215"/>
      <c r="I33" s="213"/>
      <c r="J33" s="213"/>
      <c r="K33" s="10"/>
      <c r="L33" s="51"/>
    </row>
    <row r="34" spans="1:12" s="2" customFormat="1" ht="10.15" customHeight="1" x14ac:dyDescent="0.2">
      <c r="A34" s="221" t="s">
        <v>42</v>
      </c>
      <c r="B34" s="217" t="s">
        <v>43</v>
      </c>
      <c r="C34" s="183" t="s">
        <v>61</v>
      </c>
      <c r="D34" s="224">
        <v>796.87328196756528</v>
      </c>
      <c r="E34" s="245">
        <v>956.24793836107824</v>
      </c>
      <c r="F34" s="224" t="e">
        <f>#REF!*1.18</f>
        <v>#REF!</v>
      </c>
      <c r="G34" s="210">
        <v>622.27163483329957</v>
      </c>
      <c r="H34" s="214">
        <v>755.18402285594618</v>
      </c>
      <c r="I34" s="212">
        <f>E34/G34*100</f>
        <v>153.67050092476859</v>
      </c>
      <c r="J34" s="212" t="e">
        <f>F34/H34*100</f>
        <v>#REF!</v>
      </c>
      <c r="L34" s="51"/>
    </row>
    <row r="35" spans="1:12" s="139" customFormat="1" ht="10.15" customHeight="1" thickBot="1" x14ac:dyDescent="0.25">
      <c r="A35" s="221"/>
      <c r="B35" s="218"/>
      <c r="C35" s="183"/>
      <c r="D35" s="224"/>
      <c r="E35" s="246"/>
      <c r="F35" s="224"/>
      <c r="G35" s="211"/>
      <c r="H35" s="215"/>
      <c r="I35" s="213"/>
      <c r="J35" s="213"/>
      <c r="K35" s="10"/>
      <c r="L35" s="51"/>
    </row>
    <row r="36" spans="1:12" s="2" customFormat="1" ht="10.15" customHeight="1" x14ac:dyDescent="0.2">
      <c r="A36" s="221" t="s">
        <v>44</v>
      </c>
      <c r="B36" s="217" t="s">
        <v>45</v>
      </c>
      <c r="C36" s="183" t="s">
        <v>50</v>
      </c>
      <c r="D36" s="224">
        <v>3756.6883292756647</v>
      </c>
      <c r="E36" s="245">
        <v>4508.0259951307971</v>
      </c>
      <c r="F36" s="224" t="e">
        <f>#REF!*1.18</f>
        <v>#REF!</v>
      </c>
      <c r="G36" s="210">
        <v>2933.5662784998417</v>
      </c>
      <c r="H36" s="214">
        <v>3560.1532506066037</v>
      </c>
      <c r="I36" s="212">
        <f>E36/G36*100</f>
        <v>153.67050092476853</v>
      </c>
      <c r="J36" s="212" t="e">
        <f>F36/H36*100</f>
        <v>#REF!</v>
      </c>
      <c r="L36" s="51"/>
    </row>
    <row r="37" spans="1:12" s="139" customFormat="1" ht="10.15" customHeight="1" thickBot="1" x14ac:dyDescent="0.25">
      <c r="A37" s="221"/>
      <c r="B37" s="218"/>
      <c r="C37" s="183"/>
      <c r="D37" s="224"/>
      <c r="E37" s="246"/>
      <c r="F37" s="224"/>
      <c r="G37" s="211"/>
      <c r="H37" s="215"/>
      <c r="I37" s="213"/>
      <c r="J37" s="213"/>
      <c r="K37" s="10"/>
      <c r="L37" s="51"/>
    </row>
    <row r="38" spans="1:12" s="2" customFormat="1" ht="10.15" customHeight="1" x14ac:dyDescent="0.2">
      <c r="A38" s="221" t="s">
        <v>46</v>
      </c>
      <c r="B38" s="217" t="s">
        <v>47</v>
      </c>
      <c r="C38" s="183" t="s">
        <v>50</v>
      </c>
      <c r="D38" s="224">
        <v>3756.6883292756647</v>
      </c>
      <c r="E38" s="245">
        <v>4508.0259951307971</v>
      </c>
      <c r="F38" s="224" t="e">
        <f>#REF!*1.18</f>
        <v>#REF!</v>
      </c>
      <c r="G38" s="210">
        <v>2933.5662784998417</v>
      </c>
      <c r="H38" s="214">
        <v>3560.1532506066037</v>
      </c>
      <c r="I38" s="212">
        <f>E38/G38*100</f>
        <v>153.67050092476853</v>
      </c>
      <c r="J38" s="212" t="e">
        <f>F38/H38*100</f>
        <v>#REF!</v>
      </c>
      <c r="L38" s="51"/>
    </row>
    <row r="39" spans="1:12" s="2" customFormat="1" ht="10.15" customHeight="1" thickBot="1" x14ac:dyDescent="0.25">
      <c r="A39" s="221"/>
      <c r="B39" s="218"/>
      <c r="C39" s="183"/>
      <c r="D39" s="224"/>
      <c r="E39" s="246"/>
      <c r="F39" s="224"/>
      <c r="G39" s="211"/>
      <c r="H39" s="215"/>
      <c r="I39" s="213"/>
      <c r="J39" s="213"/>
      <c r="K39" s="10"/>
      <c r="L39" s="51"/>
    </row>
    <row r="40" spans="1:12" ht="25.5" customHeight="1" x14ac:dyDescent="0.2">
      <c r="A40" s="190" t="s">
        <v>88</v>
      </c>
      <c r="B40" s="191"/>
      <c r="C40" s="191"/>
      <c r="D40" s="191"/>
      <c r="E40" s="192"/>
    </row>
    <row r="41" spans="1:12" ht="25.5" customHeight="1" x14ac:dyDescent="0.2">
      <c r="A41" s="286" t="s">
        <v>89</v>
      </c>
      <c r="B41" s="273"/>
      <c r="C41" s="273"/>
      <c r="D41" s="273"/>
      <c r="E41" s="274"/>
    </row>
    <row r="42" spans="1:12" ht="25.5" customHeight="1" x14ac:dyDescent="0.2">
      <c r="A42" s="52">
        <v>16</v>
      </c>
      <c r="B42" s="5" t="s">
        <v>90</v>
      </c>
      <c r="C42" s="63" t="s">
        <v>73</v>
      </c>
      <c r="D42" s="64">
        <v>3090.8435696477336</v>
      </c>
      <c r="E42" s="64">
        <v>3709.01228357728</v>
      </c>
    </row>
    <row r="43" spans="1:12" ht="25.5" customHeight="1" x14ac:dyDescent="0.2">
      <c r="A43" s="52">
        <v>17</v>
      </c>
      <c r="B43" s="5" t="s">
        <v>91</v>
      </c>
      <c r="C43" s="63" t="s">
        <v>75</v>
      </c>
      <c r="D43" s="64">
        <v>10302.811898825777</v>
      </c>
      <c r="E43" s="64">
        <v>12363.374278590933</v>
      </c>
    </row>
    <row r="44" spans="1:12" ht="25.5" customHeight="1" x14ac:dyDescent="0.2">
      <c r="A44" s="52">
        <v>18</v>
      </c>
      <c r="B44" s="5" t="s">
        <v>92</v>
      </c>
      <c r="C44" s="63" t="s">
        <v>73</v>
      </c>
      <c r="D44" s="64">
        <v>1030.2811898825778</v>
      </c>
      <c r="E44" s="64">
        <v>1236.3374278590934</v>
      </c>
    </row>
    <row r="45" spans="1:12" ht="25.5" customHeight="1" x14ac:dyDescent="0.2">
      <c r="A45" s="52">
        <v>19</v>
      </c>
      <c r="B45" s="5" t="s">
        <v>93</v>
      </c>
      <c r="C45" s="63" t="s">
        <v>73</v>
      </c>
      <c r="D45" s="64">
        <v>1545.4217848238668</v>
      </c>
      <c r="E45" s="64">
        <v>1854.50614178864</v>
      </c>
    </row>
    <row r="46" spans="1:12" ht="25.5" customHeight="1" x14ac:dyDescent="0.2">
      <c r="A46" s="52">
        <v>20</v>
      </c>
      <c r="B46" s="5" t="s">
        <v>94</v>
      </c>
      <c r="C46" s="63" t="s">
        <v>73</v>
      </c>
      <c r="D46" s="64">
        <v>2060.5623797651556</v>
      </c>
      <c r="E46" s="64">
        <v>2472.6748557181868</v>
      </c>
    </row>
    <row r="47" spans="1:12" ht="25.5" customHeight="1" x14ac:dyDescent="0.2">
      <c r="A47" s="52">
        <v>21</v>
      </c>
      <c r="B47" s="5" t="s">
        <v>95</v>
      </c>
      <c r="C47" s="63" t="s">
        <v>73</v>
      </c>
      <c r="D47" s="64">
        <v>3090.8435696477336</v>
      </c>
      <c r="E47" s="64">
        <v>3709.01228357728</v>
      </c>
    </row>
    <row r="48" spans="1:12" ht="25.5" customHeight="1" x14ac:dyDescent="0.2">
      <c r="A48" s="52">
        <v>22</v>
      </c>
      <c r="B48" s="5" t="s">
        <v>96</v>
      </c>
      <c r="C48" s="63" t="s">
        <v>73</v>
      </c>
      <c r="D48" s="64">
        <v>2060.5623797651556</v>
      </c>
      <c r="E48" s="64">
        <v>2472.6748557181868</v>
      </c>
    </row>
    <row r="49" spans="1:5" ht="25.5" customHeight="1" x14ac:dyDescent="0.2">
      <c r="A49" s="52">
        <v>23</v>
      </c>
      <c r="B49" s="5" t="s">
        <v>97</v>
      </c>
      <c r="C49" s="63" t="s">
        <v>73</v>
      </c>
      <c r="D49" s="64">
        <v>1545.4217848238668</v>
      </c>
      <c r="E49" s="64">
        <v>1854.50614178864</v>
      </c>
    </row>
    <row r="50" spans="1:5" ht="25.5" customHeight="1" x14ac:dyDescent="0.2">
      <c r="A50" s="52">
        <v>24</v>
      </c>
      <c r="B50" s="5" t="s">
        <v>98</v>
      </c>
      <c r="C50" s="63" t="s">
        <v>73</v>
      </c>
      <c r="D50" s="64">
        <v>3090.8435696477336</v>
      </c>
      <c r="E50" s="64">
        <v>3709.01228357728</v>
      </c>
    </row>
    <row r="51" spans="1:5" ht="25.5" customHeight="1" x14ac:dyDescent="0.2">
      <c r="A51" s="52">
        <v>25</v>
      </c>
      <c r="B51" s="5" t="s">
        <v>99</v>
      </c>
      <c r="C51" s="63" t="s">
        <v>73</v>
      </c>
      <c r="D51" s="64">
        <v>3090.8435696477336</v>
      </c>
      <c r="E51" s="64">
        <v>3709.01228357728</v>
      </c>
    </row>
    <row r="52" spans="1:5" ht="25.5" customHeight="1" x14ac:dyDescent="0.2">
      <c r="A52" s="52">
        <v>26</v>
      </c>
      <c r="B52" s="5" t="s">
        <v>100</v>
      </c>
      <c r="C52" s="63" t="s">
        <v>73</v>
      </c>
      <c r="D52" s="64">
        <v>2060.5623797651556</v>
      </c>
      <c r="E52" s="64">
        <v>2472.6748557181868</v>
      </c>
    </row>
    <row r="53" spans="1:5" ht="25.5" customHeight="1" x14ac:dyDescent="0.2">
      <c r="A53" s="52">
        <v>27</v>
      </c>
      <c r="B53" s="5" t="s">
        <v>101</v>
      </c>
      <c r="C53" s="63" t="s">
        <v>73</v>
      </c>
      <c r="D53" s="64">
        <v>9272.5307089432008</v>
      </c>
      <c r="E53" s="64">
        <v>11127.03685073184</v>
      </c>
    </row>
    <row r="54" spans="1:5" ht="25.5" customHeight="1" x14ac:dyDescent="0.2">
      <c r="A54" s="52">
        <v>28</v>
      </c>
      <c r="B54" s="5" t="s">
        <v>102</v>
      </c>
      <c r="C54" s="63" t="s">
        <v>73</v>
      </c>
      <c r="D54" s="64">
        <v>1030.2811898825778</v>
      </c>
      <c r="E54" s="64">
        <v>1236.3374278590934</v>
      </c>
    </row>
    <row r="55" spans="1:5" ht="25.5" customHeight="1" x14ac:dyDescent="0.2">
      <c r="A55" s="52">
        <v>29</v>
      </c>
      <c r="B55" s="5" t="s">
        <v>102</v>
      </c>
      <c r="C55" s="63" t="s">
        <v>73</v>
      </c>
      <c r="D55" s="64">
        <v>8242.2495190606223</v>
      </c>
      <c r="E55" s="64">
        <v>9890.6994228727472</v>
      </c>
    </row>
    <row r="56" spans="1:5" ht="25.5" customHeight="1" x14ac:dyDescent="0.2">
      <c r="A56" s="52">
        <v>30</v>
      </c>
      <c r="B56" s="5" t="s">
        <v>103</v>
      </c>
      <c r="C56" s="63" t="s">
        <v>73</v>
      </c>
      <c r="D56" s="64">
        <v>2575.7029747064444</v>
      </c>
      <c r="E56" s="64">
        <v>3090.8435696477331</v>
      </c>
    </row>
    <row r="57" spans="1:5" ht="25.5" customHeight="1" x14ac:dyDescent="0.2">
      <c r="A57" s="52">
        <v>31</v>
      </c>
      <c r="B57" s="5" t="s">
        <v>104</v>
      </c>
      <c r="C57" s="63" t="s">
        <v>73</v>
      </c>
      <c r="D57" s="64">
        <v>3090.8435696477336</v>
      </c>
      <c r="E57" s="64">
        <v>3709.01228357728</v>
      </c>
    </row>
    <row r="58" spans="1:5" ht="25.5" customHeight="1" x14ac:dyDescent="0.2">
      <c r="A58" s="52">
        <v>32</v>
      </c>
      <c r="B58" s="5" t="s">
        <v>105</v>
      </c>
      <c r="C58" s="63" t="s">
        <v>73</v>
      </c>
      <c r="D58" s="64">
        <v>5151.4059494128887</v>
      </c>
      <c r="E58" s="64">
        <v>6181.6871392954663</v>
      </c>
    </row>
    <row r="59" spans="1:5" ht="25.5" customHeight="1" x14ac:dyDescent="0.2">
      <c r="A59" s="52">
        <v>33</v>
      </c>
      <c r="B59" s="5" t="s">
        <v>106</v>
      </c>
      <c r="C59" s="63" t="s">
        <v>73</v>
      </c>
      <c r="D59" s="64">
        <v>4121.1247595303112</v>
      </c>
      <c r="E59" s="64">
        <v>4945.3497114363736</v>
      </c>
    </row>
    <row r="60" spans="1:5" ht="25.5" customHeight="1" x14ac:dyDescent="0.2">
      <c r="A60" s="52">
        <v>34</v>
      </c>
      <c r="B60" s="5" t="s">
        <v>107</v>
      </c>
      <c r="C60" s="63" t="s">
        <v>73</v>
      </c>
      <c r="D60" s="64">
        <v>1545.4217848238668</v>
      </c>
      <c r="E60" s="64">
        <v>1854.50614178864</v>
      </c>
    </row>
    <row r="61" spans="1:5" ht="25.5" customHeight="1" x14ac:dyDescent="0.2">
      <c r="A61" s="52">
        <v>35</v>
      </c>
      <c r="B61" s="5" t="s">
        <v>108</v>
      </c>
      <c r="C61" s="63" t="s">
        <v>73</v>
      </c>
      <c r="D61" s="64">
        <v>1030.2811898825778</v>
      </c>
      <c r="E61" s="64">
        <v>1236.3374278590934</v>
      </c>
    </row>
    <row r="62" spans="1:5" ht="25.5" customHeight="1" x14ac:dyDescent="0.2">
      <c r="A62" s="52">
        <v>36</v>
      </c>
      <c r="B62" s="5" t="s">
        <v>109</v>
      </c>
      <c r="C62" s="63" t="s">
        <v>73</v>
      </c>
      <c r="D62" s="64">
        <v>3605.9841645890224</v>
      </c>
      <c r="E62" s="64">
        <v>4327.1809975068263</v>
      </c>
    </row>
    <row r="63" spans="1:5" ht="25.5" customHeight="1" x14ac:dyDescent="0.2">
      <c r="A63" s="52">
        <v>37</v>
      </c>
      <c r="B63" s="5" t="s">
        <v>110</v>
      </c>
      <c r="C63" s="63" t="s">
        <v>73</v>
      </c>
      <c r="D63" s="64">
        <v>1545.4217848238668</v>
      </c>
      <c r="E63" s="64">
        <v>1854.50614178864</v>
      </c>
    </row>
    <row r="64" spans="1:5" ht="25.5" customHeight="1" x14ac:dyDescent="0.2">
      <c r="A64" s="52">
        <v>38</v>
      </c>
      <c r="B64" s="5" t="s">
        <v>111</v>
      </c>
      <c r="C64" s="63" t="s">
        <v>73</v>
      </c>
      <c r="D64" s="64">
        <v>1545.4217848238668</v>
      </c>
      <c r="E64" s="64">
        <v>1854.50614178864</v>
      </c>
    </row>
    <row r="65" spans="1:5" ht="25.5" customHeight="1" x14ac:dyDescent="0.2">
      <c r="A65" s="52">
        <v>39</v>
      </c>
      <c r="B65" s="5" t="s">
        <v>112</v>
      </c>
      <c r="C65" s="63" t="s">
        <v>73</v>
      </c>
      <c r="D65" s="64">
        <v>1545.4217848238668</v>
      </c>
      <c r="E65" s="64">
        <v>1854.50614178864</v>
      </c>
    </row>
    <row r="66" spans="1:5" ht="25.5" customHeight="1" x14ac:dyDescent="0.2">
      <c r="A66" s="52">
        <v>40</v>
      </c>
      <c r="B66" s="5" t="s">
        <v>113</v>
      </c>
      <c r="C66" s="63" t="s">
        <v>73</v>
      </c>
      <c r="D66" s="64">
        <v>4121.1247595303112</v>
      </c>
      <c r="E66" s="64">
        <v>4945.3497114363736</v>
      </c>
    </row>
    <row r="67" spans="1:5" ht="25.5" customHeight="1" x14ac:dyDescent="0.2">
      <c r="A67" s="52">
        <v>41</v>
      </c>
      <c r="B67" s="5" t="s">
        <v>114</v>
      </c>
      <c r="C67" s="63" t="s">
        <v>73</v>
      </c>
      <c r="D67" s="64">
        <v>5151.4059494128887</v>
      </c>
      <c r="E67" s="64">
        <v>6181.6871392954663</v>
      </c>
    </row>
    <row r="68" spans="1:5" ht="25.5" customHeight="1" x14ac:dyDescent="0.2">
      <c r="A68" s="52">
        <v>42</v>
      </c>
      <c r="B68" s="5" t="s">
        <v>115</v>
      </c>
      <c r="C68" s="63" t="s">
        <v>73</v>
      </c>
      <c r="D68" s="64">
        <v>7211.9683291780448</v>
      </c>
      <c r="E68" s="64">
        <v>8654.3619950136526</v>
      </c>
    </row>
    <row r="69" spans="1:5" ht="25.5" customHeight="1" x14ac:dyDescent="0.2">
      <c r="A69" s="52">
        <v>43</v>
      </c>
      <c r="B69" s="5" t="s">
        <v>116</v>
      </c>
      <c r="C69" s="63" t="s">
        <v>73</v>
      </c>
      <c r="D69" s="64">
        <v>3090.8435696477336</v>
      </c>
      <c r="E69" s="64">
        <v>3709.01228357728</v>
      </c>
    </row>
    <row r="70" spans="1:5" ht="25.5" customHeight="1" x14ac:dyDescent="0.2">
      <c r="A70" s="52">
        <v>44</v>
      </c>
      <c r="B70" s="5" t="s">
        <v>117</v>
      </c>
      <c r="C70" s="63" t="s">
        <v>73</v>
      </c>
      <c r="D70" s="64">
        <v>1030.2811898825778</v>
      </c>
      <c r="E70" s="64">
        <v>1236.3374278590934</v>
      </c>
    </row>
    <row r="71" spans="1:5" ht="25.5" customHeight="1" x14ac:dyDescent="0.2">
      <c r="A71" s="52">
        <v>45</v>
      </c>
      <c r="B71" s="5" t="s">
        <v>118</v>
      </c>
      <c r="C71" s="63" t="s">
        <v>73</v>
      </c>
      <c r="D71" s="64">
        <v>1545.4217848238668</v>
      </c>
      <c r="E71" s="64">
        <v>1854.50614178864</v>
      </c>
    </row>
    <row r="72" spans="1:5" ht="25.5" customHeight="1" x14ac:dyDescent="0.2">
      <c r="A72" s="52">
        <v>46</v>
      </c>
      <c r="B72" s="5" t="s">
        <v>119</v>
      </c>
      <c r="C72" s="63" t="s">
        <v>73</v>
      </c>
      <c r="D72" s="64">
        <v>5151.4059494128887</v>
      </c>
      <c r="E72" s="64">
        <v>6181.6871392954663</v>
      </c>
    </row>
    <row r="73" spans="1:5" ht="25.5" customHeight="1" x14ac:dyDescent="0.2">
      <c r="A73" s="52">
        <v>47</v>
      </c>
      <c r="B73" s="5" t="s">
        <v>120</v>
      </c>
      <c r="C73" s="63" t="s">
        <v>73</v>
      </c>
      <c r="D73" s="64">
        <v>515.1405949412889</v>
      </c>
      <c r="E73" s="64">
        <v>618.1687139295467</v>
      </c>
    </row>
    <row r="74" spans="1:5" ht="25.5" customHeight="1" x14ac:dyDescent="0.2">
      <c r="A74" s="52">
        <v>48</v>
      </c>
      <c r="B74" s="5" t="s">
        <v>121</v>
      </c>
      <c r="C74" s="63" t="s">
        <v>73</v>
      </c>
      <c r="D74" s="64">
        <v>824.2249519060623</v>
      </c>
      <c r="E74" s="64">
        <v>989.06994228727467</v>
      </c>
    </row>
    <row r="75" spans="1:5" ht="25.5" customHeight="1" x14ac:dyDescent="0.2">
      <c r="A75" s="52">
        <v>49</v>
      </c>
      <c r="B75" s="5" t="s">
        <v>122</v>
      </c>
      <c r="C75" s="63" t="s">
        <v>73</v>
      </c>
      <c r="D75" s="64">
        <v>1030.2811898825778</v>
      </c>
      <c r="E75" s="64">
        <v>1236.3374278590934</v>
      </c>
    </row>
    <row r="76" spans="1:5" ht="25.5" customHeight="1" x14ac:dyDescent="0.2">
      <c r="A76" s="52">
        <v>50</v>
      </c>
      <c r="B76" s="5" t="s">
        <v>123</v>
      </c>
      <c r="C76" s="63" t="s">
        <v>73</v>
      </c>
      <c r="D76" s="64">
        <v>1545.4217848238668</v>
      </c>
      <c r="E76" s="64">
        <v>1854.50614178864</v>
      </c>
    </row>
    <row r="77" spans="1:5" ht="25.5" customHeight="1" x14ac:dyDescent="0.2">
      <c r="A77" s="52">
        <v>51</v>
      </c>
      <c r="B77" s="5" t="s">
        <v>124</v>
      </c>
      <c r="C77" s="63" t="s">
        <v>73</v>
      </c>
      <c r="D77" s="64">
        <v>1030.2811898825778</v>
      </c>
      <c r="E77" s="64">
        <v>1236.3374278590934</v>
      </c>
    </row>
    <row r="78" spans="1:5" ht="25.5" customHeight="1" x14ac:dyDescent="0.2">
      <c r="A78" s="52">
        <v>52</v>
      </c>
      <c r="B78" s="5" t="s">
        <v>125</v>
      </c>
      <c r="C78" s="63" t="s">
        <v>73</v>
      </c>
      <c r="D78" s="64">
        <v>824.2249519060623</v>
      </c>
      <c r="E78" s="64">
        <v>989.06994228727467</v>
      </c>
    </row>
    <row r="79" spans="1:5" ht="25.5" customHeight="1" x14ac:dyDescent="0.2">
      <c r="A79" s="52">
        <v>53</v>
      </c>
      <c r="B79" s="5" t="s">
        <v>126</v>
      </c>
      <c r="C79" s="63" t="s">
        <v>73</v>
      </c>
      <c r="D79" s="64">
        <v>1545.4217848238668</v>
      </c>
      <c r="E79" s="64">
        <v>1854.50614178864</v>
      </c>
    </row>
    <row r="80" spans="1:5" ht="25.5" customHeight="1" x14ac:dyDescent="0.2">
      <c r="A80" s="52">
        <v>54</v>
      </c>
      <c r="B80" s="5" t="s">
        <v>127</v>
      </c>
      <c r="C80" s="63" t="s">
        <v>73</v>
      </c>
      <c r="D80" s="64">
        <v>2060.5623797651556</v>
      </c>
      <c r="E80" s="64">
        <v>2472.6748557181868</v>
      </c>
    </row>
    <row r="81" spans="1:5" ht="25.5" customHeight="1" x14ac:dyDescent="0.2">
      <c r="A81" s="52">
        <v>55</v>
      </c>
      <c r="B81" s="5" t="s">
        <v>128</v>
      </c>
      <c r="C81" s="63" t="s">
        <v>73</v>
      </c>
      <c r="D81" s="64">
        <v>1030.2811898825778</v>
      </c>
      <c r="E81" s="64">
        <v>1236.3374278590934</v>
      </c>
    </row>
    <row r="82" spans="1:5" ht="25.5" customHeight="1" x14ac:dyDescent="0.2">
      <c r="A82" s="52">
        <v>56</v>
      </c>
      <c r="B82" s="5" t="s">
        <v>129</v>
      </c>
      <c r="C82" s="63" t="s">
        <v>73</v>
      </c>
      <c r="D82" s="64">
        <v>4636.2653544716004</v>
      </c>
      <c r="E82" s="64">
        <v>5563.5184253659199</v>
      </c>
    </row>
    <row r="83" spans="1:5" ht="25.5" customHeight="1" x14ac:dyDescent="0.2">
      <c r="A83" s="52">
        <v>57</v>
      </c>
      <c r="B83" s="5" t="s">
        <v>130</v>
      </c>
      <c r="C83" s="63" t="s">
        <v>73</v>
      </c>
      <c r="D83" s="64">
        <v>4121.1247595303112</v>
      </c>
      <c r="E83" s="64">
        <v>4945.3497114363736</v>
      </c>
    </row>
    <row r="84" spans="1:5" ht="25.5" customHeight="1" x14ac:dyDescent="0.2">
      <c r="A84" s="52">
        <v>58</v>
      </c>
      <c r="B84" s="5" t="s">
        <v>131</v>
      </c>
      <c r="C84" s="63" t="s">
        <v>73</v>
      </c>
      <c r="D84" s="64">
        <v>1339.3655468473514</v>
      </c>
      <c r="E84" s="64">
        <v>1607.2386562168217</v>
      </c>
    </row>
    <row r="85" spans="1:5" ht="25.5" customHeight="1" x14ac:dyDescent="0.2">
      <c r="A85" s="52">
        <v>59</v>
      </c>
      <c r="B85" s="5" t="s">
        <v>132</v>
      </c>
      <c r="C85" s="63" t="s">
        <v>73</v>
      </c>
      <c r="D85" s="64">
        <v>1545.4217848238668</v>
      </c>
      <c r="E85" s="64">
        <v>1854.50614178864</v>
      </c>
    </row>
    <row r="86" spans="1:5" ht="25.5" customHeight="1" x14ac:dyDescent="0.2">
      <c r="A86" s="52">
        <v>60</v>
      </c>
      <c r="B86" s="5" t="s">
        <v>133</v>
      </c>
      <c r="C86" s="63" t="s">
        <v>73</v>
      </c>
      <c r="D86" s="64">
        <v>3090.8435696477336</v>
      </c>
      <c r="E86" s="64">
        <v>3709.01228357728</v>
      </c>
    </row>
    <row r="87" spans="1:5" ht="25.5" customHeight="1" x14ac:dyDescent="0.2">
      <c r="A87" s="52">
        <v>61</v>
      </c>
      <c r="B87" s="5" t="s">
        <v>134</v>
      </c>
      <c r="C87" s="63" t="s">
        <v>73</v>
      </c>
      <c r="D87" s="64">
        <v>2060.5623797651556</v>
      </c>
      <c r="E87" s="64">
        <v>2472.6748557181868</v>
      </c>
    </row>
    <row r="88" spans="1:5" ht="25.5" customHeight="1" x14ac:dyDescent="0.2">
      <c r="A88" s="52">
        <v>62</v>
      </c>
      <c r="B88" s="5" t="s">
        <v>135</v>
      </c>
      <c r="C88" s="63" t="s">
        <v>73</v>
      </c>
      <c r="D88" s="64">
        <v>824.2249519060623</v>
      </c>
      <c r="E88" s="64">
        <v>989.06994228727467</v>
      </c>
    </row>
    <row r="89" spans="1:5" ht="25.5" customHeight="1" x14ac:dyDescent="0.2">
      <c r="A89" s="52">
        <v>63</v>
      </c>
      <c r="B89" s="5" t="s">
        <v>136</v>
      </c>
      <c r="C89" s="63" t="s">
        <v>73</v>
      </c>
      <c r="D89" s="64">
        <v>515.1405949412889</v>
      </c>
      <c r="E89" s="64">
        <v>618.1687139295467</v>
      </c>
    </row>
    <row r="90" spans="1:5" ht="25.5" customHeight="1" x14ac:dyDescent="0.2">
      <c r="A90" s="52">
        <v>64</v>
      </c>
      <c r="B90" s="5" t="s">
        <v>137</v>
      </c>
      <c r="C90" s="63" t="s">
        <v>73</v>
      </c>
      <c r="D90" s="64">
        <v>1854.5061417886404</v>
      </c>
      <c r="E90" s="64">
        <v>2225.4073701463685</v>
      </c>
    </row>
    <row r="91" spans="1:5" ht="25.5" customHeight="1" x14ac:dyDescent="0.2">
      <c r="A91" s="52">
        <v>65</v>
      </c>
      <c r="B91" s="5" t="s">
        <v>138</v>
      </c>
      <c r="C91" s="63" t="s">
        <v>75</v>
      </c>
      <c r="D91" s="64">
        <v>721.1968329178045</v>
      </c>
      <c r="E91" s="64">
        <v>865.43619950136542</v>
      </c>
    </row>
    <row r="92" spans="1:5" ht="25.5" customHeight="1" x14ac:dyDescent="0.2">
      <c r="A92" s="52">
        <v>66</v>
      </c>
      <c r="B92" s="5" t="s">
        <v>139</v>
      </c>
      <c r="C92" s="63" t="s">
        <v>73</v>
      </c>
      <c r="D92" s="64">
        <v>824.2249519060623</v>
      </c>
      <c r="E92" s="64">
        <v>989.06994228727467</v>
      </c>
    </row>
    <row r="93" spans="1:5" ht="25.5" customHeight="1" x14ac:dyDescent="0.2">
      <c r="A93" s="52">
        <v>67</v>
      </c>
      <c r="B93" s="5" t="s">
        <v>140</v>
      </c>
      <c r="C93" s="63" t="s">
        <v>73</v>
      </c>
      <c r="D93" s="64">
        <v>1030.2811898825778</v>
      </c>
      <c r="E93" s="64">
        <v>1236.3374278590934</v>
      </c>
    </row>
    <row r="94" spans="1:5" ht="25.5" customHeight="1" x14ac:dyDescent="0.2">
      <c r="A94" s="52">
        <v>68</v>
      </c>
      <c r="B94" s="5" t="s">
        <v>141</v>
      </c>
      <c r="C94" s="63" t="s">
        <v>73</v>
      </c>
      <c r="D94" s="64">
        <v>2060.5623797651556</v>
      </c>
      <c r="E94" s="64">
        <v>2472.6748557181868</v>
      </c>
    </row>
    <row r="95" spans="1:5" ht="25.5" customHeight="1" x14ac:dyDescent="0.2">
      <c r="A95" s="52">
        <v>69</v>
      </c>
      <c r="B95" s="5" t="s">
        <v>142</v>
      </c>
      <c r="C95" s="63" t="s">
        <v>73</v>
      </c>
      <c r="D95" s="64">
        <v>2575.7029747064444</v>
      </c>
      <c r="E95" s="64">
        <v>3090.8435696477331</v>
      </c>
    </row>
    <row r="96" spans="1:5" ht="25.5" customHeight="1" x14ac:dyDescent="0.2">
      <c r="A96" s="52">
        <v>70</v>
      </c>
      <c r="B96" s="5" t="s">
        <v>143</v>
      </c>
      <c r="C96" s="63" t="s">
        <v>73</v>
      </c>
      <c r="D96" s="71">
        <v>3605.9841645890224</v>
      </c>
      <c r="E96" s="71">
        <v>4327.1809975068263</v>
      </c>
    </row>
    <row r="97" spans="1:12" ht="25.5" customHeight="1" x14ac:dyDescent="0.2">
      <c r="A97" s="52">
        <v>71</v>
      </c>
      <c r="B97" s="5" t="s">
        <v>144</v>
      </c>
      <c r="C97" s="63" t="s">
        <v>73</v>
      </c>
      <c r="D97" s="71">
        <v>1545.4217848238668</v>
      </c>
      <c r="E97" s="71">
        <v>1854.50614178864</v>
      </c>
    </row>
    <row r="98" spans="1:12" ht="25.5" customHeight="1" x14ac:dyDescent="0.2">
      <c r="A98" s="52">
        <v>72</v>
      </c>
      <c r="B98" s="5" t="s">
        <v>145</v>
      </c>
      <c r="C98" s="63" t="s">
        <v>73</v>
      </c>
      <c r="D98" s="71">
        <v>515.1405949412889</v>
      </c>
      <c r="E98" s="71">
        <v>618.1687139295467</v>
      </c>
    </row>
    <row r="99" spans="1:12" ht="25.5" customHeight="1" x14ac:dyDescent="0.2">
      <c r="A99" s="52">
        <v>73</v>
      </c>
      <c r="B99" s="5" t="s">
        <v>146</v>
      </c>
      <c r="C99" s="63" t="s">
        <v>73</v>
      </c>
      <c r="D99" s="71">
        <v>1030.2811898825778</v>
      </c>
      <c r="E99" s="71">
        <v>1236.3374278590934</v>
      </c>
    </row>
    <row r="100" spans="1:12" ht="25.5" customHeight="1" x14ac:dyDescent="0.2">
      <c r="A100" s="52">
        <v>74</v>
      </c>
      <c r="B100" s="5" t="s">
        <v>147</v>
      </c>
      <c r="C100" s="63" t="s">
        <v>73</v>
      </c>
      <c r="D100" s="71">
        <v>412.11247595303115</v>
      </c>
      <c r="E100" s="71">
        <v>494.53497114363734</v>
      </c>
    </row>
    <row r="101" spans="1:12" ht="25.5" customHeight="1" x14ac:dyDescent="0.2">
      <c r="A101" s="52">
        <v>75</v>
      </c>
      <c r="B101" s="5" t="s">
        <v>148</v>
      </c>
      <c r="C101" s="63" t="s">
        <v>151</v>
      </c>
      <c r="D101" s="71">
        <v>7.7056360558453729</v>
      </c>
      <c r="E101" s="71">
        <v>9.2467632670144475</v>
      </c>
    </row>
    <row r="102" spans="1:12" ht="25.5" customHeight="1" x14ac:dyDescent="0.2">
      <c r="A102" s="52">
        <v>76</v>
      </c>
      <c r="B102" s="5" t="s">
        <v>149</v>
      </c>
      <c r="C102" s="63" t="s">
        <v>73</v>
      </c>
      <c r="D102" s="71">
        <v>1545.4217848238668</v>
      </c>
      <c r="E102" s="71">
        <v>1854.50614178864</v>
      </c>
    </row>
    <row r="103" spans="1:12" ht="25.5" customHeight="1" x14ac:dyDescent="0.2">
      <c r="A103" s="52">
        <v>77</v>
      </c>
      <c r="B103" s="67" t="s">
        <v>150</v>
      </c>
      <c r="C103" s="63" t="s">
        <v>152</v>
      </c>
      <c r="D103" s="71">
        <v>4121.1247595303112</v>
      </c>
      <c r="E103" s="71">
        <v>4945.3497114363736</v>
      </c>
    </row>
    <row r="104" spans="1:12" ht="25.5" customHeight="1" x14ac:dyDescent="0.2">
      <c r="A104" s="286" t="s">
        <v>179</v>
      </c>
      <c r="B104" s="273"/>
      <c r="C104" s="273"/>
      <c r="D104" s="273"/>
      <c r="E104" s="274"/>
    </row>
    <row r="105" spans="1:12" ht="25.5" x14ac:dyDescent="0.2">
      <c r="A105" s="117">
        <v>78</v>
      </c>
      <c r="B105" s="5" t="s">
        <v>72</v>
      </c>
      <c r="C105" s="23" t="s">
        <v>73</v>
      </c>
      <c r="D105" s="110">
        <v>2101.3910321616859</v>
      </c>
      <c r="E105" s="110">
        <v>2521.6692385940228</v>
      </c>
      <c r="F105" s="99"/>
      <c r="G105" s="99"/>
      <c r="H105" s="99"/>
      <c r="I105" s="99"/>
      <c r="J105" s="2"/>
      <c r="K105" s="2"/>
      <c r="L105" s="2"/>
    </row>
    <row r="106" spans="1:12" ht="25.5" x14ac:dyDescent="0.2">
      <c r="A106" s="117">
        <v>79</v>
      </c>
      <c r="B106" s="5" t="s">
        <v>74</v>
      </c>
      <c r="C106" s="63" t="s">
        <v>75</v>
      </c>
      <c r="D106" s="110">
        <v>1681.1128257293487</v>
      </c>
      <c r="E106" s="110">
        <v>2017.3353908752183</v>
      </c>
      <c r="F106" s="99"/>
      <c r="G106" s="99"/>
      <c r="H106" s="99"/>
      <c r="I106" s="99"/>
      <c r="J106" s="2"/>
      <c r="K106" s="2"/>
      <c r="L106" s="2"/>
    </row>
    <row r="107" spans="1:12" ht="25.5" x14ac:dyDescent="0.2">
      <c r="A107" s="117">
        <v>80</v>
      </c>
      <c r="B107" s="5" t="s">
        <v>76</v>
      </c>
      <c r="C107" s="23" t="s">
        <v>73</v>
      </c>
      <c r="D107" s="110">
        <v>1681.1128257293487</v>
      </c>
      <c r="E107" s="110">
        <v>2017.3353908752183</v>
      </c>
      <c r="F107" s="99"/>
      <c r="G107" s="99"/>
      <c r="H107" s="99"/>
      <c r="I107" s="99"/>
      <c r="J107" s="2"/>
      <c r="K107" s="2"/>
      <c r="L107" s="2"/>
    </row>
    <row r="108" spans="1:12" ht="25.5" x14ac:dyDescent="0.2">
      <c r="A108" s="117">
        <v>81</v>
      </c>
      <c r="B108" s="5" t="s">
        <v>77</v>
      </c>
      <c r="C108" s="63" t="s">
        <v>73</v>
      </c>
      <c r="D108" s="110">
        <v>3362.2256514586975</v>
      </c>
      <c r="E108" s="110">
        <v>4034.6707817504366</v>
      </c>
      <c r="F108" s="99"/>
      <c r="G108" s="99"/>
      <c r="H108" s="99"/>
      <c r="I108" s="99"/>
      <c r="J108" s="2"/>
      <c r="K108" s="2"/>
      <c r="L108" s="2"/>
    </row>
    <row r="109" spans="1:12" x14ac:dyDescent="0.2">
      <c r="A109" s="117">
        <v>82</v>
      </c>
      <c r="B109" s="5" t="s">
        <v>78</v>
      </c>
      <c r="C109" s="23" t="s">
        <v>73</v>
      </c>
      <c r="D109" s="64">
        <v>8405.5641286467435</v>
      </c>
      <c r="E109" s="64">
        <v>10086.676954376091</v>
      </c>
      <c r="J109" s="2"/>
      <c r="K109" s="2"/>
      <c r="L109" s="2"/>
    </row>
    <row r="110" spans="1:12" x14ac:dyDescent="0.2">
      <c r="A110" s="117">
        <v>83</v>
      </c>
      <c r="B110" s="5" t="s">
        <v>79</v>
      </c>
      <c r="C110" s="63" t="s">
        <v>73</v>
      </c>
      <c r="D110" s="64">
        <v>13448.90260583479</v>
      </c>
      <c r="E110" s="64">
        <v>16138.683127001746</v>
      </c>
      <c r="J110" s="2"/>
      <c r="K110" s="2"/>
      <c r="L110" s="2"/>
    </row>
    <row r="111" spans="1:12" ht="13.15" customHeight="1" x14ac:dyDescent="0.2">
      <c r="A111" s="117">
        <v>84</v>
      </c>
      <c r="B111" s="5" t="s">
        <v>80</v>
      </c>
      <c r="C111" s="63" t="s">
        <v>81</v>
      </c>
      <c r="D111" s="64">
        <v>9666.3987479437546</v>
      </c>
      <c r="E111" s="64">
        <v>11599.678497532504</v>
      </c>
      <c r="J111" s="2"/>
      <c r="K111" s="2"/>
      <c r="L111" s="2"/>
    </row>
    <row r="112" spans="1:12" x14ac:dyDescent="0.2">
      <c r="A112" s="117">
        <v>85</v>
      </c>
      <c r="B112" s="5" t="s">
        <v>82</v>
      </c>
      <c r="C112" s="63" t="s">
        <v>81</v>
      </c>
      <c r="D112" s="64">
        <v>1260.8346192970114</v>
      </c>
      <c r="E112" s="64">
        <v>1513.0015431564136</v>
      </c>
      <c r="J112" s="2"/>
      <c r="K112" s="2"/>
      <c r="L112" s="2"/>
    </row>
    <row r="113" spans="1:12" ht="25.5" x14ac:dyDescent="0.2">
      <c r="A113" s="117">
        <v>86</v>
      </c>
      <c r="B113" s="5" t="s">
        <v>83</v>
      </c>
      <c r="C113" s="63" t="s">
        <v>84</v>
      </c>
      <c r="D113" s="64">
        <v>420.27820643233719</v>
      </c>
      <c r="E113" s="64">
        <v>504.33384771880458</v>
      </c>
      <c r="J113" s="2"/>
      <c r="K113" s="2"/>
      <c r="L113" s="2"/>
    </row>
    <row r="114" spans="1:12" ht="25.5" x14ac:dyDescent="0.2">
      <c r="A114" s="117">
        <v>87</v>
      </c>
      <c r="B114" s="5" t="s">
        <v>85</v>
      </c>
      <c r="C114" s="63" t="s">
        <v>84</v>
      </c>
      <c r="D114" s="64">
        <v>840.55641286467437</v>
      </c>
      <c r="E114" s="64">
        <v>1008.6676954376092</v>
      </c>
      <c r="J114" s="2"/>
      <c r="K114" s="2"/>
      <c r="L114" s="2"/>
    </row>
    <row r="115" spans="1:12" ht="25.5" x14ac:dyDescent="0.2">
      <c r="A115" s="117">
        <v>88</v>
      </c>
      <c r="B115" s="5" t="s">
        <v>86</v>
      </c>
      <c r="C115" s="63" t="s">
        <v>84</v>
      </c>
      <c r="D115" s="64">
        <v>588.38948900527203</v>
      </c>
      <c r="E115" s="64">
        <v>706.06738680632645</v>
      </c>
      <c r="J115" s="2"/>
      <c r="K115" s="2"/>
      <c r="L115" s="2"/>
    </row>
    <row r="116" spans="1:12" ht="25.5" x14ac:dyDescent="0.2">
      <c r="A116" s="117">
        <v>89</v>
      </c>
      <c r="B116" s="5" t="s">
        <v>87</v>
      </c>
      <c r="C116" s="63" t="s">
        <v>73</v>
      </c>
      <c r="D116" s="64">
        <v>2387.1802125356749</v>
      </c>
      <c r="E116" s="64">
        <v>2864.6162550428098</v>
      </c>
      <c r="J116" s="2"/>
      <c r="K116" s="2"/>
      <c r="L116" s="2"/>
    </row>
    <row r="117" spans="1:12" x14ac:dyDescent="0.2">
      <c r="A117" s="190" t="s">
        <v>153</v>
      </c>
      <c r="B117" s="191"/>
      <c r="C117" s="191"/>
      <c r="D117" s="191"/>
      <c r="E117" s="192"/>
      <c r="J117" s="2"/>
      <c r="K117" s="2"/>
      <c r="L117" s="2"/>
    </row>
    <row r="118" spans="1:12" x14ac:dyDescent="0.2">
      <c r="A118" s="190" t="s">
        <v>154</v>
      </c>
      <c r="B118" s="191"/>
      <c r="C118" s="191"/>
      <c r="D118" s="191"/>
      <c r="E118" s="192"/>
      <c r="J118" s="2"/>
      <c r="K118" s="2"/>
      <c r="L118" s="2"/>
    </row>
    <row r="119" spans="1:12" ht="13.15" customHeight="1" x14ac:dyDescent="0.2">
      <c r="A119" s="299">
        <v>90</v>
      </c>
      <c r="B119" s="205" t="s">
        <v>155</v>
      </c>
      <c r="C119" s="232" t="s">
        <v>180</v>
      </c>
      <c r="D119" s="181">
        <v>2317.6721960770806</v>
      </c>
      <c r="E119" s="181">
        <v>2781.2</v>
      </c>
      <c r="J119" s="2"/>
      <c r="K119" s="2"/>
      <c r="L119" s="2"/>
    </row>
    <row r="120" spans="1:12" ht="13.15" customHeight="1" x14ac:dyDescent="0.2">
      <c r="A120" s="300"/>
      <c r="B120" s="205"/>
      <c r="C120" s="233"/>
      <c r="D120" s="182"/>
      <c r="E120" s="182"/>
      <c r="J120" s="2"/>
      <c r="K120" s="2"/>
      <c r="L120" s="2"/>
    </row>
    <row r="121" spans="1:12" ht="13.15" customHeight="1" x14ac:dyDescent="0.2">
      <c r="A121" s="299"/>
      <c r="B121" s="205" t="s">
        <v>156</v>
      </c>
      <c r="C121" s="232" t="s">
        <v>180</v>
      </c>
      <c r="D121" s="181">
        <v>2902.1286629139095</v>
      </c>
      <c r="E121" s="181">
        <v>3482.6</v>
      </c>
      <c r="J121" s="2"/>
      <c r="K121" s="2"/>
      <c r="L121" s="2"/>
    </row>
    <row r="122" spans="1:12" ht="13.15" customHeight="1" x14ac:dyDescent="0.2">
      <c r="A122" s="300"/>
      <c r="B122" s="205"/>
      <c r="C122" s="233"/>
      <c r="D122" s="182"/>
      <c r="E122" s="182"/>
      <c r="J122" s="2"/>
      <c r="K122" s="2"/>
      <c r="L122" s="2"/>
    </row>
    <row r="123" spans="1:12" ht="13.15" customHeight="1" x14ac:dyDescent="0.2">
      <c r="A123" s="299"/>
      <c r="B123" s="205" t="s">
        <v>157</v>
      </c>
      <c r="C123" s="232" t="s">
        <v>180</v>
      </c>
      <c r="D123" s="181">
        <v>3627.6608286423875</v>
      </c>
      <c r="E123" s="181">
        <v>4353.2</v>
      </c>
      <c r="J123" s="2"/>
      <c r="K123" s="2"/>
      <c r="L123" s="2"/>
    </row>
    <row r="124" spans="1:12" ht="13.15" customHeight="1" x14ac:dyDescent="0.2">
      <c r="A124" s="300"/>
      <c r="B124" s="205"/>
      <c r="C124" s="233"/>
      <c r="D124" s="182"/>
      <c r="E124" s="182"/>
      <c r="J124" s="2"/>
      <c r="K124" s="2"/>
      <c r="L124" s="2"/>
    </row>
    <row r="125" spans="1:12" ht="13.15" customHeight="1" x14ac:dyDescent="0.2">
      <c r="A125" s="299"/>
      <c r="B125" s="205" t="s">
        <v>158</v>
      </c>
      <c r="C125" s="232" t="s">
        <v>180</v>
      </c>
      <c r="D125" s="181">
        <v>4534.5760358029838</v>
      </c>
      <c r="E125" s="181">
        <v>5441.5</v>
      </c>
      <c r="J125" s="2"/>
      <c r="K125" s="2"/>
      <c r="L125" s="2"/>
    </row>
    <row r="126" spans="1:12" ht="13.15" customHeight="1" x14ac:dyDescent="0.2">
      <c r="A126" s="300"/>
      <c r="B126" s="205"/>
      <c r="C126" s="233"/>
      <c r="D126" s="182"/>
      <c r="E126" s="182"/>
      <c r="J126" s="2"/>
      <c r="K126" s="2"/>
      <c r="L126" s="2"/>
    </row>
    <row r="127" spans="1:12" ht="13.15" customHeight="1" x14ac:dyDescent="0.2">
      <c r="A127" s="299"/>
      <c r="B127" s="205" t="s">
        <v>159</v>
      </c>
      <c r="C127" s="232" t="s">
        <v>180</v>
      </c>
      <c r="D127" s="181">
        <v>8201.2323018996922</v>
      </c>
      <c r="E127" s="181">
        <v>9841.5</v>
      </c>
      <c r="J127" s="2"/>
      <c r="K127" s="2"/>
      <c r="L127" s="2"/>
    </row>
    <row r="128" spans="1:12" ht="13.15" customHeight="1" x14ac:dyDescent="0.2">
      <c r="A128" s="300"/>
      <c r="B128" s="205"/>
      <c r="C128" s="233"/>
      <c r="D128" s="182"/>
      <c r="E128" s="182"/>
      <c r="J128" s="2"/>
      <c r="K128" s="2"/>
      <c r="L128" s="2"/>
    </row>
    <row r="129" spans="1:12" ht="13.15" customHeight="1" x14ac:dyDescent="0.2">
      <c r="A129" s="299"/>
      <c r="B129" s="205" t="s">
        <v>160</v>
      </c>
      <c r="C129" s="232" t="s">
        <v>180</v>
      </c>
      <c r="D129" s="181">
        <v>10251.540377374618</v>
      </c>
      <c r="E129" s="181">
        <v>12301.8</v>
      </c>
      <c r="J129" s="2"/>
      <c r="K129" s="2"/>
      <c r="L129" s="2"/>
    </row>
    <row r="130" spans="1:12" ht="13.15" customHeight="1" x14ac:dyDescent="0.2">
      <c r="A130" s="300"/>
      <c r="B130" s="205"/>
      <c r="C130" s="233"/>
      <c r="D130" s="182"/>
      <c r="E130" s="182"/>
      <c r="J130" s="2"/>
      <c r="K130" s="2"/>
      <c r="L130" s="2"/>
    </row>
    <row r="131" spans="1:12" ht="13.15" customHeight="1" x14ac:dyDescent="0.2">
      <c r="A131" s="299"/>
      <c r="B131" s="205" t="s">
        <v>161</v>
      </c>
      <c r="C131" s="232" t="s">
        <v>180</v>
      </c>
      <c r="D131" s="181">
        <v>12814.425471718272</v>
      </c>
      <c r="E131" s="181">
        <v>15377.3</v>
      </c>
      <c r="J131" s="2"/>
      <c r="K131" s="2"/>
      <c r="L131" s="2"/>
    </row>
    <row r="132" spans="1:12" ht="13.15" customHeight="1" x14ac:dyDescent="0.2">
      <c r="A132" s="300"/>
      <c r="B132" s="205"/>
      <c r="C132" s="233"/>
      <c r="D132" s="182"/>
      <c r="E132" s="182"/>
    </row>
    <row r="133" spans="1:12" ht="13.15" customHeight="1" x14ac:dyDescent="0.2">
      <c r="A133" s="299">
        <v>91</v>
      </c>
      <c r="B133" s="205" t="s">
        <v>162</v>
      </c>
      <c r="C133" s="232" t="s">
        <v>180</v>
      </c>
      <c r="D133" s="181">
        <v>1451.0643314569547</v>
      </c>
      <c r="E133" s="181">
        <v>1741.3</v>
      </c>
    </row>
    <row r="134" spans="1:12" ht="13.15" customHeight="1" x14ac:dyDescent="0.2">
      <c r="A134" s="300"/>
      <c r="B134" s="205"/>
      <c r="C134" s="233"/>
      <c r="D134" s="182"/>
      <c r="E134" s="182"/>
    </row>
    <row r="135" spans="1:12" ht="13.15" customHeight="1" x14ac:dyDescent="0.2">
      <c r="A135" s="299"/>
      <c r="B135" s="205" t="s">
        <v>163</v>
      </c>
      <c r="C135" s="232" t="s">
        <v>180</v>
      </c>
      <c r="D135" s="181">
        <v>1713.0620579700158</v>
      </c>
      <c r="E135" s="181">
        <v>2055.6999999999998</v>
      </c>
    </row>
    <row r="136" spans="1:12" ht="13.15" customHeight="1" x14ac:dyDescent="0.2">
      <c r="A136" s="300"/>
      <c r="B136" s="205"/>
      <c r="C136" s="233"/>
      <c r="D136" s="182"/>
      <c r="E136" s="182"/>
    </row>
    <row r="137" spans="1:12" ht="13.15" customHeight="1" x14ac:dyDescent="0.2">
      <c r="A137" s="299"/>
      <c r="B137" s="205" t="s">
        <v>164</v>
      </c>
      <c r="C137" s="232" t="s">
        <v>180</v>
      </c>
      <c r="D137" s="181">
        <v>2015.3671270235482</v>
      </c>
      <c r="E137" s="181">
        <v>2418.4</v>
      </c>
    </row>
    <row r="138" spans="1:12" ht="13.15" customHeight="1" x14ac:dyDescent="0.2">
      <c r="A138" s="300"/>
      <c r="B138" s="205"/>
      <c r="C138" s="233"/>
      <c r="D138" s="182"/>
      <c r="E138" s="182"/>
    </row>
    <row r="139" spans="1:12" ht="13.15" customHeight="1" x14ac:dyDescent="0.2">
      <c r="A139" s="299"/>
      <c r="B139" s="205" t="s">
        <v>156</v>
      </c>
      <c r="C139" s="232" t="s">
        <v>180</v>
      </c>
      <c r="D139" s="181">
        <v>2902.1286629139095</v>
      </c>
      <c r="E139" s="181">
        <v>3482.6</v>
      </c>
    </row>
    <row r="140" spans="1:12" ht="13.15" customHeight="1" x14ac:dyDescent="0.2">
      <c r="A140" s="300"/>
      <c r="B140" s="205"/>
      <c r="C140" s="233"/>
      <c r="D140" s="182"/>
      <c r="E140" s="182"/>
    </row>
    <row r="141" spans="1:12" ht="13.15" customHeight="1" x14ac:dyDescent="0.2">
      <c r="A141" s="299"/>
      <c r="B141" s="205" t="s">
        <v>157</v>
      </c>
      <c r="C141" s="232" t="s">
        <v>180</v>
      </c>
      <c r="D141" s="181">
        <v>3526.8924722912097</v>
      </c>
      <c r="E141" s="181">
        <v>4232.3</v>
      </c>
    </row>
    <row r="142" spans="1:12" ht="13.15" customHeight="1" x14ac:dyDescent="0.2">
      <c r="A142" s="300"/>
      <c r="B142" s="205"/>
      <c r="C142" s="233"/>
      <c r="D142" s="182"/>
      <c r="E142" s="182"/>
    </row>
    <row r="143" spans="1:12" ht="13.15" customHeight="1" x14ac:dyDescent="0.2">
      <c r="A143" s="299"/>
      <c r="B143" s="205" t="s">
        <v>158</v>
      </c>
      <c r="C143" s="232" t="s">
        <v>180</v>
      </c>
      <c r="D143" s="181">
        <v>4282.6551449250401</v>
      </c>
      <c r="E143" s="181">
        <v>5139.2</v>
      </c>
    </row>
    <row r="144" spans="1:12" ht="13.15" customHeight="1" x14ac:dyDescent="0.2">
      <c r="A144" s="300"/>
      <c r="B144" s="205"/>
      <c r="C144" s="233"/>
      <c r="D144" s="182"/>
      <c r="E144" s="182"/>
    </row>
    <row r="145" spans="1:5" ht="13.15" customHeight="1" x14ac:dyDescent="0.2">
      <c r="A145" s="299"/>
      <c r="B145" s="205" t="s">
        <v>165</v>
      </c>
      <c r="C145" s="232" t="s">
        <v>180</v>
      </c>
      <c r="D145" s="181">
        <v>7468.9794178015063</v>
      </c>
      <c r="E145" s="181">
        <v>8962.7999999999993</v>
      </c>
    </row>
    <row r="146" spans="1:5" ht="13.15" customHeight="1" x14ac:dyDescent="0.2">
      <c r="A146" s="300"/>
      <c r="B146" s="205"/>
      <c r="C146" s="233"/>
      <c r="D146" s="182"/>
      <c r="E146" s="182"/>
    </row>
    <row r="147" spans="1:5" ht="13.15" customHeight="1" x14ac:dyDescent="0.2">
      <c r="A147" s="299">
        <v>92</v>
      </c>
      <c r="B147" s="205" t="s">
        <v>166</v>
      </c>
      <c r="C147" s="232" t="s">
        <v>181</v>
      </c>
      <c r="D147" s="181">
        <v>1884.3682637670179</v>
      </c>
      <c r="E147" s="181">
        <v>2261.1999999999998</v>
      </c>
    </row>
    <row r="148" spans="1:5" ht="13.15" customHeight="1" x14ac:dyDescent="0.2">
      <c r="A148" s="300"/>
      <c r="B148" s="205"/>
      <c r="C148" s="233"/>
      <c r="D148" s="182"/>
      <c r="E148" s="182"/>
    </row>
    <row r="149" spans="1:5" ht="13.15" customHeight="1" x14ac:dyDescent="0.2">
      <c r="A149" s="299">
        <v>93</v>
      </c>
      <c r="B149" s="205" t="s">
        <v>167</v>
      </c>
      <c r="C149" s="232" t="s">
        <v>181</v>
      </c>
      <c r="D149" s="181">
        <v>2226.9806753610205</v>
      </c>
      <c r="E149" s="181">
        <v>2672.4</v>
      </c>
    </row>
    <row r="150" spans="1:5" ht="13.15" customHeight="1" x14ac:dyDescent="0.2">
      <c r="A150" s="300"/>
      <c r="B150" s="205"/>
      <c r="C150" s="233"/>
      <c r="D150" s="182"/>
      <c r="E150" s="182"/>
    </row>
    <row r="151" spans="1:5" ht="13.15" customHeight="1" x14ac:dyDescent="0.2">
      <c r="A151" s="299">
        <v>94</v>
      </c>
      <c r="B151" s="205" t="s">
        <v>168</v>
      </c>
      <c r="C151" s="232" t="s">
        <v>181</v>
      </c>
      <c r="D151" s="181">
        <v>2619.977265130613</v>
      </c>
      <c r="E151" s="181">
        <v>3144</v>
      </c>
    </row>
    <row r="152" spans="1:5" ht="13.15" customHeight="1" x14ac:dyDescent="0.2">
      <c r="A152" s="300"/>
      <c r="B152" s="205"/>
      <c r="C152" s="233"/>
      <c r="D152" s="182"/>
      <c r="E152" s="182"/>
    </row>
    <row r="153" spans="1:5" ht="13.15" customHeight="1" x14ac:dyDescent="0.2">
      <c r="A153" s="299">
        <v>95</v>
      </c>
      <c r="B153" s="209" t="s">
        <v>169</v>
      </c>
      <c r="C153" s="301" t="s">
        <v>180</v>
      </c>
      <c r="D153" s="181">
        <v>6150.9242264247714</v>
      </c>
      <c r="E153" s="181">
        <v>7381.1</v>
      </c>
    </row>
    <row r="154" spans="1:5" ht="13.15" customHeight="1" x14ac:dyDescent="0.2">
      <c r="A154" s="300"/>
      <c r="B154" s="209"/>
      <c r="C154" s="302"/>
      <c r="D154" s="182"/>
      <c r="E154" s="182"/>
    </row>
    <row r="155" spans="1:5" ht="13.15" customHeight="1" x14ac:dyDescent="0.2">
      <c r="A155" s="299">
        <v>96</v>
      </c>
      <c r="B155" s="177" t="s">
        <v>170</v>
      </c>
      <c r="C155" s="232" t="s">
        <v>182</v>
      </c>
      <c r="D155" s="181">
        <v>1209.2202762141287</v>
      </c>
      <c r="E155" s="181">
        <v>1451.1</v>
      </c>
    </row>
    <row r="156" spans="1:5" ht="13.15" customHeight="1" x14ac:dyDescent="0.2">
      <c r="A156" s="300"/>
      <c r="B156" s="177"/>
      <c r="C156" s="233"/>
      <c r="D156" s="182"/>
      <c r="E156" s="182"/>
    </row>
    <row r="157" spans="1:5" ht="13.15" customHeight="1" x14ac:dyDescent="0.2">
      <c r="A157" s="299"/>
      <c r="B157" s="177" t="s">
        <v>171</v>
      </c>
      <c r="C157" s="232" t="s">
        <v>182</v>
      </c>
      <c r="D157" s="181">
        <v>1209.2202762141287</v>
      </c>
      <c r="E157" s="181">
        <v>1451.1</v>
      </c>
    </row>
    <row r="158" spans="1:5" ht="13.15" customHeight="1" x14ac:dyDescent="0.2">
      <c r="A158" s="300"/>
      <c r="B158" s="177"/>
      <c r="C158" s="233"/>
      <c r="D158" s="182"/>
      <c r="E158" s="182"/>
    </row>
    <row r="159" spans="1:5" ht="13.15" customHeight="1" x14ac:dyDescent="0.2">
      <c r="A159" s="299"/>
      <c r="B159" s="177" t="s">
        <v>156</v>
      </c>
      <c r="C159" s="232" t="s">
        <v>182</v>
      </c>
      <c r="D159" s="181">
        <v>2015.3671270235482</v>
      </c>
      <c r="E159" s="181">
        <v>2418.4</v>
      </c>
    </row>
    <row r="160" spans="1:5" ht="13.15" customHeight="1" x14ac:dyDescent="0.2">
      <c r="A160" s="300"/>
      <c r="B160" s="177"/>
      <c r="C160" s="233"/>
      <c r="D160" s="182"/>
      <c r="E160" s="182"/>
    </row>
    <row r="161" spans="1:5" ht="13.15" customHeight="1" x14ac:dyDescent="0.2">
      <c r="A161" s="299"/>
      <c r="B161" s="177" t="s">
        <v>157</v>
      </c>
      <c r="C161" s="232" t="s">
        <v>181</v>
      </c>
      <c r="D161" s="181">
        <v>2771.129799657379</v>
      </c>
      <c r="E161" s="181">
        <v>3325.4</v>
      </c>
    </row>
    <row r="162" spans="1:5" ht="13.15" customHeight="1" x14ac:dyDescent="0.2">
      <c r="A162" s="300"/>
      <c r="B162" s="177"/>
      <c r="C162" s="233"/>
      <c r="D162" s="182"/>
      <c r="E162" s="182"/>
    </row>
    <row r="163" spans="1:5" ht="13.15" customHeight="1" x14ac:dyDescent="0.2">
      <c r="A163" s="299"/>
      <c r="B163" s="177" t="s">
        <v>158</v>
      </c>
      <c r="C163" s="232" t="s">
        <v>181</v>
      </c>
      <c r="D163" s="181">
        <v>3627.6608286423875</v>
      </c>
      <c r="E163" s="181">
        <v>4353.2</v>
      </c>
    </row>
    <row r="164" spans="1:5" ht="13.15" customHeight="1" x14ac:dyDescent="0.2">
      <c r="A164" s="300"/>
      <c r="B164" s="177"/>
      <c r="C164" s="233"/>
      <c r="D164" s="182"/>
      <c r="E164" s="182"/>
    </row>
    <row r="165" spans="1:5" ht="13.15" customHeight="1" x14ac:dyDescent="0.2">
      <c r="A165" s="299"/>
      <c r="B165" s="177" t="s">
        <v>159</v>
      </c>
      <c r="C165" s="232" t="s">
        <v>181</v>
      </c>
      <c r="D165" s="181">
        <v>5858.023072785496</v>
      </c>
      <c r="E165" s="181">
        <v>7029.6</v>
      </c>
    </row>
    <row r="166" spans="1:5" ht="13.15" customHeight="1" x14ac:dyDescent="0.2">
      <c r="A166" s="300"/>
      <c r="B166" s="177"/>
      <c r="C166" s="233"/>
      <c r="D166" s="182"/>
      <c r="E166" s="182"/>
    </row>
    <row r="167" spans="1:5" ht="13.15" customHeight="1" x14ac:dyDescent="0.2">
      <c r="A167" s="299"/>
      <c r="B167" s="177" t="s">
        <v>160</v>
      </c>
      <c r="C167" s="232" t="s">
        <v>181</v>
      </c>
      <c r="D167" s="181">
        <v>6590.2759568836818</v>
      </c>
      <c r="E167" s="181">
        <v>7908.3</v>
      </c>
    </row>
    <row r="168" spans="1:5" ht="13.15" customHeight="1" x14ac:dyDescent="0.2">
      <c r="A168" s="300"/>
      <c r="B168" s="177"/>
      <c r="C168" s="233"/>
      <c r="D168" s="182"/>
      <c r="E168" s="182"/>
    </row>
    <row r="169" spans="1:5" ht="13.15" customHeight="1" x14ac:dyDescent="0.2">
      <c r="A169" s="299">
        <v>97</v>
      </c>
      <c r="B169" s="177" t="s">
        <v>172</v>
      </c>
      <c r="C169" s="232" t="s">
        <v>181</v>
      </c>
      <c r="D169" s="181">
        <v>906.91520716059688</v>
      </c>
      <c r="E169" s="181">
        <v>1088.3</v>
      </c>
    </row>
    <row r="170" spans="1:5" ht="13.15" customHeight="1" x14ac:dyDescent="0.2">
      <c r="A170" s="300"/>
      <c r="B170" s="177"/>
      <c r="C170" s="233"/>
      <c r="D170" s="182"/>
      <c r="E170" s="182"/>
    </row>
    <row r="171" spans="1:5" ht="13.15" customHeight="1" x14ac:dyDescent="0.2">
      <c r="A171" s="299"/>
      <c r="B171" s="177" t="s">
        <v>171</v>
      </c>
      <c r="C171" s="232" t="s">
        <v>181</v>
      </c>
      <c r="D171" s="181">
        <v>1451.0643314569547</v>
      </c>
      <c r="E171" s="181">
        <v>1741.3</v>
      </c>
    </row>
    <row r="172" spans="1:5" ht="13.15" customHeight="1" x14ac:dyDescent="0.2">
      <c r="A172" s="300"/>
      <c r="B172" s="177"/>
      <c r="C172" s="233"/>
      <c r="D172" s="182"/>
      <c r="E172" s="182"/>
    </row>
    <row r="173" spans="1:5" ht="13.15" customHeight="1" x14ac:dyDescent="0.2">
      <c r="A173" s="299">
        <v>98</v>
      </c>
      <c r="B173" s="177" t="s">
        <v>173</v>
      </c>
      <c r="C173" s="232" t="s">
        <v>181</v>
      </c>
      <c r="D173" s="181">
        <v>1108.4519198629516</v>
      </c>
      <c r="E173" s="181">
        <v>1330.1</v>
      </c>
    </row>
    <row r="174" spans="1:5" ht="13.15" customHeight="1" x14ac:dyDescent="0.2">
      <c r="A174" s="300"/>
      <c r="B174" s="177"/>
      <c r="C174" s="233"/>
      <c r="D174" s="182"/>
      <c r="E174" s="182"/>
    </row>
    <row r="175" spans="1:5" ht="13.15" customHeight="1" x14ac:dyDescent="0.2">
      <c r="A175" s="299"/>
      <c r="B175" s="177" t="s">
        <v>171</v>
      </c>
      <c r="C175" s="232" t="s">
        <v>181</v>
      </c>
      <c r="D175" s="181">
        <v>1511.5253452676611</v>
      </c>
      <c r="E175" s="181">
        <v>1813.8</v>
      </c>
    </row>
    <row r="176" spans="1:5" ht="13.15" customHeight="1" x14ac:dyDescent="0.2">
      <c r="A176" s="300"/>
      <c r="B176" s="177"/>
      <c r="C176" s="233"/>
      <c r="D176" s="182"/>
      <c r="E176" s="182"/>
    </row>
    <row r="177" spans="1:5" ht="13.15" customHeight="1" x14ac:dyDescent="0.2">
      <c r="A177" s="299">
        <v>99</v>
      </c>
      <c r="B177" s="177" t="s">
        <v>174</v>
      </c>
      <c r="C177" s="262" t="s">
        <v>183</v>
      </c>
      <c r="D177" s="181">
        <v>468.57950488612698</v>
      </c>
      <c r="E177" s="181">
        <v>562.29999999999995</v>
      </c>
    </row>
    <row r="178" spans="1:5" ht="13.15" customHeight="1" x14ac:dyDescent="0.2">
      <c r="A178" s="300"/>
      <c r="B178" s="177"/>
      <c r="C178" s="263"/>
      <c r="D178" s="182"/>
      <c r="E178" s="182"/>
    </row>
    <row r="179" spans="1:5" ht="13.15" customHeight="1" x14ac:dyDescent="0.2">
      <c r="A179" s="299"/>
      <c r="B179" s="177" t="s">
        <v>156</v>
      </c>
      <c r="C179" s="262" t="s">
        <v>183</v>
      </c>
      <c r="D179" s="181">
        <v>612.02221046351292</v>
      </c>
      <c r="E179" s="181">
        <v>734.4</v>
      </c>
    </row>
    <row r="180" spans="1:5" ht="13.15" customHeight="1" x14ac:dyDescent="0.2">
      <c r="A180" s="300"/>
      <c r="B180" s="177"/>
      <c r="C180" s="263"/>
      <c r="D180" s="182"/>
      <c r="E180" s="182"/>
    </row>
    <row r="181" spans="1:5" ht="13.15" customHeight="1" x14ac:dyDescent="0.2">
      <c r="A181" s="299"/>
      <c r="B181" s="177" t="s">
        <v>157</v>
      </c>
      <c r="C181" s="262" t="s">
        <v>183</v>
      </c>
      <c r="D181" s="181">
        <v>717.21352788692911</v>
      </c>
      <c r="E181" s="181">
        <v>860.7</v>
      </c>
    </row>
    <row r="182" spans="1:5" ht="13.15" customHeight="1" x14ac:dyDescent="0.2">
      <c r="A182" s="300"/>
      <c r="B182" s="177"/>
      <c r="C182" s="263"/>
      <c r="D182" s="182"/>
      <c r="E182" s="182"/>
    </row>
    <row r="183" spans="1:5" ht="13.15" customHeight="1" x14ac:dyDescent="0.2">
      <c r="A183" s="299"/>
      <c r="B183" s="177" t="s">
        <v>158</v>
      </c>
      <c r="C183" s="262" t="s">
        <v>183</v>
      </c>
      <c r="D183" s="181">
        <v>1147.5416446190868</v>
      </c>
      <c r="E183" s="181">
        <v>1377</v>
      </c>
    </row>
    <row r="184" spans="1:5" ht="13.15" customHeight="1" x14ac:dyDescent="0.2">
      <c r="A184" s="300"/>
      <c r="B184" s="177"/>
      <c r="C184" s="263"/>
      <c r="D184" s="182"/>
      <c r="E184" s="182"/>
    </row>
    <row r="185" spans="1:5" ht="13.15" customHeight="1" x14ac:dyDescent="0.2">
      <c r="A185" s="299"/>
      <c r="B185" s="177" t="s">
        <v>175</v>
      </c>
      <c r="C185" s="262" t="s">
        <v>183</v>
      </c>
      <c r="D185" s="181">
        <v>2785.1831181754947</v>
      </c>
      <c r="E185" s="181">
        <v>3342.2</v>
      </c>
    </row>
    <row r="186" spans="1:5" ht="13.15" customHeight="1" x14ac:dyDescent="0.2">
      <c r="A186" s="300"/>
      <c r="B186" s="177"/>
      <c r="C186" s="263"/>
      <c r="D186" s="182"/>
      <c r="E186" s="182"/>
    </row>
    <row r="187" spans="1:5" ht="13.15" customHeight="1" x14ac:dyDescent="0.2">
      <c r="A187" s="299">
        <v>100</v>
      </c>
      <c r="B187" s="177" t="s">
        <v>176</v>
      </c>
      <c r="C187" s="262" t="s">
        <v>184</v>
      </c>
      <c r="D187" s="181">
        <v>650.27359861748243</v>
      </c>
      <c r="E187" s="181">
        <v>780.3</v>
      </c>
    </row>
    <row r="188" spans="1:5" ht="13.15" customHeight="1" x14ac:dyDescent="0.2">
      <c r="A188" s="300"/>
      <c r="B188" s="177"/>
      <c r="C188" s="263"/>
      <c r="D188" s="182"/>
      <c r="E188" s="182"/>
    </row>
    <row r="189" spans="1:5" ht="13.15" customHeight="1" x14ac:dyDescent="0.2">
      <c r="A189" s="299"/>
      <c r="B189" s="177" t="s">
        <v>171</v>
      </c>
      <c r="C189" s="262" t="s">
        <v>184</v>
      </c>
      <c r="D189" s="181">
        <v>1032.7874801571782</v>
      </c>
      <c r="E189" s="181">
        <v>1239.3</v>
      </c>
    </row>
    <row r="190" spans="1:5" ht="13.15" customHeight="1" x14ac:dyDescent="0.2">
      <c r="A190" s="300"/>
      <c r="B190" s="177"/>
      <c r="C190" s="263"/>
      <c r="D190" s="182"/>
      <c r="E190" s="182"/>
    </row>
    <row r="191" spans="1:5" ht="13.15" customHeight="1" x14ac:dyDescent="0.2">
      <c r="A191" s="299">
        <v>101</v>
      </c>
      <c r="B191" s="177" t="s">
        <v>177</v>
      </c>
      <c r="C191" s="262" t="s">
        <v>185</v>
      </c>
      <c r="D191" s="181">
        <v>471.08568120984137</v>
      </c>
      <c r="E191" s="181">
        <v>565.29999999999995</v>
      </c>
    </row>
    <row r="192" spans="1:5" ht="13.15" customHeight="1" x14ac:dyDescent="0.2">
      <c r="A192" s="300"/>
      <c r="B192" s="177"/>
      <c r="C192" s="263"/>
      <c r="D192" s="182"/>
      <c r="E192" s="182"/>
    </row>
    <row r="193" spans="1:6" ht="13.15" customHeight="1" x14ac:dyDescent="0.2">
      <c r="A193" s="299"/>
      <c r="B193" s="177" t="s">
        <v>157</v>
      </c>
      <c r="C193" s="262" t="s">
        <v>185</v>
      </c>
      <c r="D193" s="181">
        <v>599.56359426707081</v>
      </c>
      <c r="E193" s="181">
        <v>719.5</v>
      </c>
    </row>
    <row r="194" spans="1:6" ht="13.15" customHeight="1" x14ac:dyDescent="0.2">
      <c r="A194" s="300"/>
      <c r="B194" s="177"/>
      <c r="C194" s="263"/>
      <c r="D194" s="182"/>
      <c r="E194" s="182"/>
    </row>
    <row r="195" spans="1:6" ht="13.15" customHeight="1" x14ac:dyDescent="0.2">
      <c r="A195" s="299"/>
      <c r="B195" s="177" t="s">
        <v>158</v>
      </c>
      <c r="C195" s="262" t="s">
        <v>185</v>
      </c>
      <c r="D195" s="181">
        <v>813.69344936245318</v>
      </c>
      <c r="E195" s="181">
        <v>976.4</v>
      </c>
    </row>
    <row r="196" spans="1:6" ht="13.15" customHeight="1" x14ac:dyDescent="0.2">
      <c r="A196" s="300"/>
      <c r="B196" s="177"/>
      <c r="C196" s="263"/>
      <c r="D196" s="182"/>
      <c r="E196" s="182"/>
    </row>
    <row r="197" spans="1:6" ht="13.15" customHeight="1" x14ac:dyDescent="0.2">
      <c r="A197" s="299"/>
      <c r="B197" s="177" t="s">
        <v>159</v>
      </c>
      <c r="C197" s="262" t="s">
        <v>185</v>
      </c>
      <c r="D197" s="181">
        <v>1070.6492754769122</v>
      </c>
      <c r="E197" s="181">
        <v>1284.8</v>
      </c>
    </row>
    <row r="198" spans="1:6" ht="13.15" customHeight="1" x14ac:dyDescent="0.2">
      <c r="A198" s="300"/>
      <c r="B198" s="177"/>
      <c r="C198" s="263"/>
      <c r="D198" s="182"/>
      <c r="E198" s="182"/>
    </row>
    <row r="199" spans="1:6" ht="13.15" customHeight="1" x14ac:dyDescent="0.2">
      <c r="A199" s="299"/>
      <c r="B199" s="177" t="s">
        <v>160</v>
      </c>
      <c r="C199" s="262" t="s">
        <v>185</v>
      </c>
      <c r="D199" s="181">
        <v>1327.6051015913713</v>
      </c>
      <c r="E199" s="181">
        <v>1593.1</v>
      </c>
    </row>
    <row r="200" spans="1:6" ht="13.15" customHeight="1" x14ac:dyDescent="0.2">
      <c r="A200" s="300"/>
      <c r="B200" s="177"/>
      <c r="C200" s="263"/>
      <c r="D200" s="182"/>
      <c r="E200" s="182"/>
    </row>
    <row r="201" spans="1:6" ht="13.15" customHeight="1" x14ac:dyDescent="0.2">
      <c r="A201" s="183"/>
      <c r="B201" s="177" t="s">
        <v>161</v>
      </c>
      <c r="C201" s="262" t="s">
        <v>185</v>
      </c>
      <c r="D201" s="181">
        <v>1541.7349566867535</v>
      </c>
      <c r="E201" s="181">
        <v>1850.1</v>
      </c>
    </row>
    <row r="202" spans="1:6" ht="13.15" customHeight="1" x14ac:dyDescent="0.2">
      <c r="A202" s="183"/>
      <c r="B202" s="177"/>
      <c r="C202" s="263"/>
      <c r="D202" s="182"/>
      <c r="E202" s="182"/>
    </row>
    <row r="203" spans="1:6" x14ac:dyDescent="0.2">
      <c r="A203" s="117">
        <v>102</v>
      </c>
      <c r="B203" s="69" t="s">
        <v>178</v>
      </c>
      <c r="C203" s="70" t="s">
        <v>186</v>
      </c>
      <c r="D203" s="64">
        <v>198.21385211383512</v>
      </c>
      <c r="E203" s="71">
        <v>237.9</v>
      </c>
    </row>
    <row r="204" spans="1:6" x14ac:dyDescent="0.2">
      <c r="A204" s="190" t="s">
        <v>187</v>
      </c>
      <c r="B204" s="191"/>
      <c r="C204" s="191"/>
      <c r="D204" s="191"/>
      <c r="E204" s="191"/>
      <c r="F204" s="192"/>
    </row>
    <row r="205" spans="1:6" ht="13.15" customHeight="1" x14ac:dyDescent="0.2">
      <c r="A205" s="259">
        <v>103</v>
      </c>
      <c r="B205" s="160" t="s">
        <v>188</v>
      </c>
      <c r="C205" s="178" t="s">
        <v>189</v>
      </c>
      <c r="D205" s="181">
        <v>282.15139778329677</v>
      </c>
      <c r="E205" s="164">
        <v>338.58167733995612</v>
      </c>
    </row>
    <row r="206" spans="1:6" ht="13.15" customHeight="1" x14ac:dyDescent="0.2">
      <c r="A206" s="303"/>
      <c r="B206" s="161"/>
      <c r="C206" s="178"/>
      <c r="D206" s="182"/>
      <c r="E206" s="165"/>
    </row>
    <row r="207" spans="1:6" x14ac:dyDescent="0.2">
      <c r="A207" s="259"/>
      <c r="B207" s="160" t="s">
        <v>157</v>
      </c>
      <c r="C207" s="178" t="s">
        <v>189</v>
      </c>
      <c r="D207" s="181">
        <v>322.45874032376776</v>
      </c>
      <c r="E207" s="164">
        <v>386.95048838852131</v>
      </c>
    </row>
    <row r="208" spans="1:6" x14ac:dyDescent="0.2">
      <c r="A208" s="303"/>
      <c r="B208" s="161"/>
      <c r="C208" s="178"/>
      <c r="D208" s="182"/>
      <c r="E208" s="165"/>
    </row>
    <row r="209" spans="1:5" x14ac:dyDescent="0.2">
      <c r="A209" s="259"/>
      <c r="B209" s="160" t="s">
        <v>158</v>
      </c>
      <c r="C209" s="178" t="s">
        <v>189</v>
      </c>
      <c r="D209" s="181">
        <v>382.91975413447415</v>
      </c>
      <c r="E209" s="164">
        <v>459.50370496136895</v>
      </c>
    </row>
    <row r="210" spans="1:5" x14ac:dyDescent="0.2">
      <c r="A210" s="303"/>
      <c r="B210" s="161"/>
      <c r="C210" s="178"/>
      <c r="D210" s="182"/>
      <c r="E210" s="165"/>
    </row>
    <row r="211" spans="1:5" x14ac:dyDescent="0.2">
      <c r="A211" s="259"/>
      <c r="B211" s="160" t="s">
        <v>159</v>
      </c>
      <c r="C211" s="178" t="s">
        <v>189</v>
      </c>
      <c r="D211" s="181">
        <v>702.96276873425938</v>
      </c>
      <c r="E211" s="164">
        <v>843.55532248111126</v>
      </c>
    </row>
    <row r="212" spans="1:5" x14ac:dyDescent="0.2">
      <c r="A212" s="303"/>
      <c r="B212" s="161"/>
      <c r="C212" s="178"/>
      <c r="D212" s="182"/>
      <c r="E212" s="165"/>
    </row>
    <row r="213" spans="1:5" x14ac:dyDescent="0.2">
      <c r="A213" s="259"/>
      <c r="B213" s="160" t="s">
        <v>160</v>
      </c>
      <c r="C213" s="178" t="s">
        <v>189</v>
      </c>
      <c r="D213" s="181">
        <v>878.70346091782426</v>
      </c>
      <c r="E213" s="164">
        <v>1054.444153101389</v>
      </c>
    </row>
    <row r="214" spans="1:5" x14ac:dyDescent="0.2">
      <c r="A214" s="303"/>
      <c r="B214" s="161"/>
      <c r="C214" s="178"/>
      <c r="D214" s="182"/>
      <c r="E214" s="165"/>
    </row>
    <row r="215" spans="1:5" ht="13.15" customHeight="1" x14ac:dyDescent="0.2">
      <c r="A215" s="259">
        <v>104</v>
      </c>
      <c r="B215" s="160" t="s">
        <v>190</v>
      </c>
      <c r="C215" s="178" t="s">
        <v>189</v>
      </c>
      <c r="D215" s="181">
        <v>181.38304143211934</v>
      </c>
      <c r="E215" s="164">
        <v>217.65964971854319</v>
      </c>
    </row>
    <row r="216" spans="1:5" x14ac:dyDescent="0.2">
      <c r="A216" s="303"/>
      <c r="B216" s="161"/>
      <c r="C216" s="178"/>
      <c r="D216" s="182"/>
      <c r="E216" s="165"/>
    </row>
    <row r="217" spans="1:5" x14ac:dyDescent="0.2">
      <c r="A217" s="259"/>
      <c r="B217" s="160" t="s">
        <v>191</v>
      </c>
      <c r="C217" s="178" t="s">
        <v>189</v>
      </c>
      <c r="D217" s="181">
        <v>221.6903839725903</v>
      </c>
      <c r="E217" s="164">
        <v>266.02846076710836</v>
      </c>
    </row>
    <row r="218" spans="1:5" x14ac:dyDescent="0.2">
      <c r="A218" s="303"/>
      <c r="B218" s="161"/>
      <c r="C218" s="178"/>
      <c r="D218" s="182"/>
      <c r="E218" s="165"/>
    </row>
    <row r="219" spans="1:5" x14ac:dyDescent="0.2">
      <c r="A219" s="259"/>
      <c r="B219" s="160" t="s">
        <v>157</v>
      </c>
      <c r="C219" s="178" t="s">
        <v>189</v>
      </c>
      <c r="D219" s="181">
        <v>261.99772651306131</v>
      </c>
      <c r="E219" s="164">
        <v>314.39727181567355</v>
      </c>
    </row>
    <row r="220" spans="1:5" x14ac:dyDescent="0.2">
      <c r="A220" s="303"/>
      <c r="B220" s="161"/>
      <c r="C220" s="178"/>
      <c r="D220" s="182"/>
      <c r="E220" s="165"/>
    </row>
    <row r="221" spans="1:5" x14ac:dyDescent="0.2">
      <c r="A221" s="259"/>
      <c r="B221" s="160" t="s">
        <v>158</v>
      </c>
      <c r="C221" s="178" t="s">
        <v>189</v>
      </c>
      <c r="D221" s="181">
        <v>312.38190468864997</v>
      </c>
      <c r="E221" s="164">
        <v>374.85828562637994</v>
      </c>
    </row>
    <row r="222" spans="1:5" x14ac:dyDescent="0.2">
      <c r="A222" s="303"/>
      <c r="B222" s="161"/>
      <c r="C222" s="178"/>
      <c r="D222" s="182"/>
      <c r="E222" s="165"/>
    </row>
    <row r="223" spans="1:5" x14ac:dyDescent="0.2">
      <c r="A223" s="259"/>
      <c r="B223" s="160" t="s">
        <v>159</v>
      </c>
      <c r="C223" s="178" t="s">
        <v>189</v>
      </c>
      <c r="D223" s="181">
        <v>527.22207655069462</v>
      </c>
      <c r="E223" s="164">
        <v>632.6664918608335</v>
      </c>
    </row>
    <row r="224" spans="1:5" x14ac:dyDescent="0.2">
      <c r="A224" s="303"/>
      <c r="B224" s="161"/>
      <c r="C224" s="178"/>
      <c r="D224" s="182"/>
      <c r="E224" s="165"/>
    </row>
    <row r="225" spans="1:5" ht="13.15" customHeight="1" x14ac:dyDescent="0.2">
      <c r="A225" s="259">
        <v>105</v>
      </c>
      <c r="B225" s="160" t="s">
        <v>192</v>
      </c>
      <c r="C225" s="178" t="s">
        <v>193</v>
      </c>
      <c r="D225" s="181">
        <v>192.99564023139186</v>
      </c>
      <c r="E225" s="164">
        <v>231.59476827767023</v>
      </c>
    </row>
    <row r="226" spans="1:5" x14ac:dyDescent="0.2">
      <c r="A226" s="303"/>
      <c r="B226" s="161"/>
      <c r="C226" s="178"/>
      <c r="D226" s="182"/>
      <c r="E226" s="165"/>
    </row>
    <row r="227" spans="1:5" x14ac:dyDescent="0.2">
      <c r="A227" s="117">
        <v>106</v>
      </c>
      <c r="B227" s="72" t="s">
        <v>194</v>
      </c>
      <c r="C227" s="70" t="s">
        <v>195</v>
      </c>
      <c r="D227" s="64">
        <v>284.34823307298342</v>
      </c>
      <c r="E227" s="71">
        <v>341.21787968758008</v>
      </c>
    </row>
    <row r="228" spans="1:5" x14ac:dyDescent="0.2">
      <c r="A228" s="117"/>
      <c r="B228" s="72" t="s">
        <v>156</v>
      </c>
      <c r="C228" s="70" t="s">
        <v>195</v>
      </c>
      <c r="D228" s="64">
        <v>511.82681953137018</v>
      </c>
      <c r="E228" s="71">
        <v>614.19218343764419</v>
      </c>
    </row>
    <row r="229" spans="1:5" x14ac:dyDescent="0.2">
      <c r="A229" s="117"/>
      <c r="B229" s="72" t="s">
        <v>157</v>
      </c>
      <c r="C229" s="70" t="s">
        <v>195</v>
      </c>
      <c r="D229" s="64">
        <v>739.30540598975688</v>
      </c>
      <c r="E229" s="71">
        <v>887.16648718770819</v>
      </c>
    </row>
    <row r="230" spans="1:5" x14ac:dyDescent="0.2">
      <c r="A230" s="117"/>
      <c r="B230" s="72" t="s">
        <v>158</v>
      </c>
      <c r="C230" s="70" t="s">
        <v>195</v>
      </c>
      <c r="D230" s="64">
        <v>1137.3929322919337</v>
      </c>
      <c r="E230" s="71">
        <v>1364.8715187503203</v>
      </c>
    </row>
    <row r="231" spans="1:5" x14ac:dyDescent="0.2">
      <c r="A231" s="117"/>
      <c r="B231" s="72" t="s">
        <v>175</v>
      </c>
      <c r="C231" s="70" t="s">
        <v>195</v>
      </c>
      <c r="D231" s="64">
        <v>1706.0893984379004</v>
      </c>
      <c r="E231" s="71">
        <v>2047.3072781254805</v>
      </c>
    </row>
    <row r="232" spans="1:5" ht="13.15" customHeight="1" x14ac:dyDescent="0.2">
      <c r="A232" s="158">
        <v>107</v>
      </c>
      <c r="B232" s="160" t="s">
        <v>196</v>
      </c>
      <c r="C232" s="183" t="s">
        <v>197</v>
      </c>
      <c r="D232" s="181">
        <v>1209.2202762141287</v>
      </c>
      <c r="E232" s="164">
        <v>1451.0643314569545</v>
      </c>
    </row>
    <row r="233" spans="1:5" x14ac:dyDescent="0.2">
      <c r="A233" s="159"/>
      <c r="B233" s="161"/>
      <c r="C233" s="183"/>
      <c r="D233" s="182"/>
      <c r="E233" s="165"/>
    </row>
    <row r="234" spans="1:5" ht="13.15" customHeight="1" x14ac:dyDescent="0.2">
      <c r="A234" s="158"/>
      <c r="B234" s="160" t="s">
        <v>156</v>
      </c>
      <c r="C234" s="183" t="s">
        <v>197</v>
      </c>
      <c r="D234" s="181">
        <v>1914.5987706723708</v>
      </c>
      <c r="E234" s="164">
        <v>2297.5185248068451</v>
      </c>
    </row>
    <row r="235" spans="1:5" x14ac:dyDescent="0.2">
      <c r="A235" s="159"/>
      <c r="B235" s="161"/>
      <c r="C235" s="183"/>
      <c r="D235" s="182"/>
      <c r="E235" s="165"/>
    </row>
    <row r="236" spans="1:5" ht="13.15" customHeight="1" x14ac:dyDescent="0.2">
      <c r="A236" s="158"/>
      <c r="B236" s="160" t="s">
        <v>157</v>
      </c>
      <c r="C236" s="183" t="s">
        <v>197</v>
      </c>
      <c r="D236" s="181">
        <v>3103.6653756162641</v>
      </c>
      <c r="E236" s="164">
        <v>3724.3984507395166</v>
      </c>
    </row>
    <row r="237" spans="1:5" x14ac:dyDescent="0.2">
      <c r="A237" s="159"/>
      <c r="B237" s="161"/>
      <c r="C237" s="183"/>
      <c r="D237" s="182"/>
      <c r="E237" s="165"/>
    </row>
    <row r="238" spans="1:5" ht="13.15" customHeight="1" x14ac:dyDescent="0.2">
      <c r="A238" s="158"/>
      <c r="B238" s="160" t="s">
        <v>158</v>
      </c>
      <c r="C238" s="183" t="s">
        <v>197</v>
      </c>
      <c r="D238" s="181">
        <v>4030.7342540470963</v>
      </c>
      <c r="E238" s="164">
        <v>4836.8811048565158</v>
      </c>
    </row>
    <row r="239" spans="1:5" x14ac:dyDescent="0.2">
      <c r="A239" s="159"/>
      <c r="B239" s="161"/>
      <c r="C239" s="183"/>
      <c r="D239" s="182"/>
      <c r="E239" s="165"/>
    </row>
    <row r="240" spans="1:5" ht="13.15" customHeight="1" x14ac:dyDescent="0.2">
      <c r="A240" s="158"/>
      <c r="B240" s="160" t="s">
        <v>175</v>
      </c>
      <c r="C240" s="183" t="s">
        <v>197</v>
      </c>
      <c r="D240" s="181">
        <v>8201.2323018996922</v>
      </c>
      <c r="E240" s="164">
        <v>9841.4787622796302</v>
      </c>
    </row>
    <row r="241" spans="1:5" x14ac:dyDescent="0.2">
      <c r="A241" s="159"/>
      <c r="B241" s="161"/>
      <c r="C241" s="183"/>
      <c r="D241" s="182"/>
      <c r="E241" s="165"/>
    </row>
    <row r="242" spans="1:5" ht="13.15" customHeight="1" x14ac:dyDescent="0.2">
      <c r="A242" s="158">
        <v>108</v>
      </c>
      <c r="B242" s="160" t="s">
        <v>198</v>
      </c>
      <c r="C242" s="183" t="s">
        <v>199</v>
      </c>
      <c r="D242" s="181">
        <v>1763.4462361456049</v>
      </c>
      <c r="E242" s="164">
        <v>2116.1354833747259</v>
      </c>
    </row>
    <row r="243" spans="1:5" x14ac:dyDescent="0.2">
      <c r="A243" s="159"/>
      <c r="B243" s="161"/>
      <c r="C243" s="183"/>
      <c r="D243" s="182"/>
      <c r="E243" s="165"/>
    </row>
    <row r="244" spans="1:5" x14ac:dyDescent="0.2">
      <c r="A244" s="158"/>
      <c r="B244" s="160" t="s">
        <v>200</v>
      </c>
      <c r="C244" s="183" t="s">
        <v>199</v>
      </c>
      <c r="D244" s="181">
        <v>2619.977265130613</v>
      </c>
      <c r="E244" s="164">
        <v>3143.9727181567355</v>
      </c>
    </row>
    <row r="245" spans="1:5" x14ac:dyDescent="0.2">
      <c r="A245" s="159"/>
      <c r="B245" s="161"/>
      <c r="C245" s="183"/>
      <c r="D245" s="182"/>
      <c r="E245" s="165"/>
    </row>
    <row r="246" spans="1:5" ht="13.15" customHeight="1" x14ac:dyDescent="0.2">
      <c r="A246" s="158">
        <v>109</v>
      </c>
      <c r="B246" s="160" t="s">
        <v>201</v>
      </c>
      <c r="C246" s="183" t="s">
        <v>199</v>
      </c>
      <c r="D246" s="181">
        <v>1259.6044543897176</v>
      </c>
      <c r="E246" s="164">
        <v>1511.5253452676611</v>
      </c>
    </row>
    <row r="247" spans="1:5" x14ac:dyDescent="0.2">
      <c r="A247" s="159"/>
      <c r="B247" s="161"/>
      <c r="C247" s="183"/>
      <c r="D247" s="182"/>
      <c r="E247" s="165"/>
    </row>
    <row r="248" spans="1:5" ht="13.15" customHeight="1" x14ac:dyDescent="0.2">
      <c r="A248" s="158">
        <v>110</v>
      </c>
      <c r="B248" s="160" t="s">
        <v>202</v>
      </c>
      <c r="C248" s="183" t="s">
        <v>199</v>
      </c>
      <c r="D248" s="181">
        <v>3416.7774864078028</v>
      </c>
      <c r="E248" s="164">
        <v>4100.1329836893628</v>
      </c>
    </row>
    <row r="249" spans="1:5" x14ac:dyDescent="0.2">
      <c r="A249" s="159"/>
      <c r="B249" s="161"/>
      <c r="C249" s="183"/>
      <c r="D249" s="182"/>
      <c r="E249" s="165"/>
    </row>
    <row r="250" spans="1:5" x14ac:dyDescent="0.2">
      <c r="A250" s="158"/>
      <c r="B250" s="160" t="s">
        <v>200</v>
      </c>
      <c r="C250" s="183" t="s">
        <v>199</v>
      </c>
      <c r="D250" s="181">
        <v>4393.5173045891215</v>
      </c>
      <c r="E250" s="164">
        <v>5272.220765506946</v>
      </c>
    </row>
    <row r="251" spans="1:5" x14ac:dyDescent="0.2">
      <c r="A251" s="159"/>
      <c r="B251" s="161"/>
      <c r="C251" s="183"/>
      <c r="D251" s="182"/>
      <c r="E251" s="165"/>
    </row>
    <row r="252" spans="1:5" x14ac:dyDescent="0.2">
      <c r="A252" s="304">
        <v>111</v>
      </c>
      <c r="B252" s="160" t="s">
        <v>203</v>
      </c>
      <c r="C252" s="183" t="s">
        <v>199</v>
      </c>
      <c r="D252" s="181">
        <v>2015.3671270235482</v>
      </c>
      <c r="E252" s="164">
        <v>2418.4405524282579</v>
      </c>
    </row>
    <row r="253" spans="1:5" x14ac:dyDescent="0.2">
      <c r="A253" s="304"/>
      <c r="B253" s="161"/>
      <c r="C253" s="183"/>
      <c r="D253" s="182"/>
      <c r="E253" s="165"/>
    </row>
    <row r="254" spans="1:5" x14ac:dyDescent="0.2">
      <c r="A254" s="117">
        <v>112</v>
      </c>
      <c r="B254" s="72" t="s">
        <v>204</v>
      </c>
      <c r="C254" s="70" t="s">
        <v>199</v>
      </c>
      <c r="D254" s="64">
        <v>1331.9269885749475</v>
      </c>
      <c r="E254" s="71">
        <v>1598.312386289937</v>
      </c>
    </row>
    <row r="255" spans="1:5" x14ac:dyDescent="0.2">
      <c r="A255" s="259">
        <v>113</v>
      </c>
      <c r="B255" s="160" t="s">
        <v>205</v>
      </c>
      <c r="C255" s="183" t="s">
        <v>189</v>
      </c>
      <c r="D255" s="181">
        <v>235.90733227702194</v>
      </c>
      <c r="E255" s="164">
        <v>283.08879873242631</v>
      </c>
    </row>
    <row r="256" spans="1:5" x14ac:dyDescent="0.2">
      <c r="A256" s="303"/>
      <c r="B256" s="161"/>
      <c r="C256" s="183"/>
      <c r="D256" s="182"/>
      <c r="E256" s="165"/>
    </row>
    <row r="257" spans="1:5" x14ac:dyDescent="0.2">
      <c r="A257" s="259"/>
      <c r="B257" s="160" t="s">
        <v>206</v>
      </c>
      <c r="C257" s="183" t="s">
        <v>189</v>
      </c>
      <c r="D257" s="181">
        <v>471.81466455404387</v>
      </c>
      <c r="E257" s="164">
        <v>566.17759746485262</v>
      </c>
    </row>
    <row r="258" spans="1:5" x14ac:dyDescent="0.2">
      <c r="A258" s="303"/>
      <c r="B258" s="161"/>
      <c r="C258" s="183"/>
      <c r="D258" s="182"/>
      <c r="E258" s="165"/>
    </row>
    <row r="259" spans="1:5" x14ac:dyDescent="0.2">
      <c r="A259" s="117">
        <v>114</v>
      </c>
      <c r="B259" s="72" t="s">
        <v>207</v>
      </c>
      <c r="C259" s="70" t="s">
        <v>208</v>
      </c>
      <c r="D259" s="64">
        <v>796.56306095482273</v>
      </c>
      <c r="E259" s="71">
        <v>955.87567314578723</v>
      </c>
    </row>
    <row r="260" spans="1:5" x14ac:dyDescent="0.2">
      <c r="A260" s="117"/>
      <c r="B260" s="72" t="s">
        <v>209</v>
      </c>
      <c r="C260" s="70" t="s">
        <v>208</v>
      </c>
      <c r="D260" s="64">
        <v>1233.3879653494027</v>
      </c>
      <c r="E260" s="71">
        <v>1480.0655584192832</v>
      </c>
    </row>
    <row r="261" spans="1:5" x14ac:dyDescent="0.2">
      <c r="A261" s="117"/>
      <c r="B261" s="72" t="s">
        <v>210</v>
      </c>
      <c r="C261" s="70" t="s">
        <v>208</v>
      </c>
      <c r="D261" s="64">
        <v>1713.0388407630594</v>
      </c>
      <c r="E261" s="71">
        <v>2055.6466089156711</v>
      </c>
    </row>
    <row r="262" spans="1:5" x14ac:dyDescent="0.2">
      <c r="A262" s="117"/>
      <c r="B262" s="72" t="s">
        <v>211</v>
      </c>
      <c r="C262" s="70" t="s">
        <v>208</v>
      </c>
      <c r="D262" s="64">
        <v>2226.9504929919772</v>
      </c>
      <c r="E262" s="71">
        <v>2672.3405915903727</v>
      </c>
    </row>
    <row r="263" spans="1:5" x14ac:dyDescent="0.2">
      <c r="A263" s="117"/>
      <c r="B263" s="72" t="s">
        <v>212</v>
      </c>
      <c r="C263" s="70" t="s">
        <v>208</v>
      </c>
      <c r="D263" s="64">
        <v>2655.2102031827426</v>
      </c>
      <c r="E263" s="71">
        <v>3186.2522438192909</v>
      </c>
    </row>
    <row r="264" spans="1:5" x14ac:dyDescent="0.2">
      <c r="A264" s="117"/>
      <c r="B264" s="72" t="s">
        <v>213</v>
      </c>
      <c r="C264" s="70" t="s">
        <v>208</v>
      </c>
      <c r="D264" s="64">
        <v>3319.0127539784276</v>
      </c>
      <c r="E264" s="71">
        <v>3982.815304774113</v>
      </c>
    </row>
    <row r="265" spans="1:5" x14ac:dyDescent="0.2">
      <c r="A265" s="117"/>
      <c r="B265" s="72" t="s">
        <v>214</v>
      </c>
      <c r="C265" s="70" t="s">
        <v>208</v>
      </c>
      <c r="D265" s="64">
        <v>3854.3373917168838</v>
      </c>
      <c r="E265" s="71">
        <v>4625.20487006026</v>
      </c>
    </row>
    <row r="266" spans="1:5" x14ac:dyDescent="0.2">
      <c r="A266" s="117">
        <v>115</v>
      </c>
      <c r="B266" s="72" t="s">
        <v>215</v>
      </c>
      <c r="C266" s="70" t="s">
        <v>208</v>
      </c>
      <c r="D266" s="64">
        <v>642.38956528614733</v>
      </c>
      <c r="E266" s="71">
        <v>770.86747834337677</v>
      </c>
    </row>
    <row r="267" spans="1:5" x14ac:dyDescent="0.2">
      <c r="A267" s="117"/>
      <c r="B267" s="72" t="s">
        <v>209</v>
      </c>
      <c r="C267" s="70" t="s">
        <v>208</v>
      </c>
      <c r="D267" s="64">
        <v>856.5194203815297</v>
      </c>
      <c r="E267" s="71">
        <v>1027.8233044578355</v>
      </c>
    </row>
    <row r="268" spans="1:5" x14ac:dyDescent="0.2">
      <c r="A268" s="117"/>
      <c r="B268" s="72" t="s">
        <v>210</v>
      </c>
      <c r="C268" s="70" t="s">
        <v>208</v>
      </c>
      <c r="D268" s="64">
        <v>1177.7142030246034</v>
      </c>
      <c r="E268" s="71">
        <v>1413.2570436295241</v>
      </c>
    </row>
    <row r="269" spans="1:5" x14ac:dyDescent="0.2">
      <c r="A269" s="117"/>
      <c r="B269" s="72" t="s">
        <v>211</v>
      </c>
      <c r="C269" s="70" t="s">
        <v>208</v>
      </c>
      <c r="D269" s="64">
        <v>1627.3868987249064</v>
      </c>
      <c r="E269" s="71">
        <v>1952.8642784698875</v>
      </c>
    </row>
    <row r="270" spans="1:5" x14ac:dyDescent="0.2">
      <c r="A270" s="117"/>
      <c r="B270" s="72" t="s">
        <v>212</v>
      </c>
      <c r="C270" s="70" t="s">
        <v>208</v>
      </c>
      <c r="D270" s="64">
        <v>2355.4284060492068</v>
      </c>
      <c r="E270" s="71">
        <v>2826.5140872590482</v>
      </c>
    </row>
    <row r="271" spans="1:5" x14ac:dyDescent="0.2">
      <c r="A271" s="259">
        <v>116</v>
      </c>
      <c r="B271" s="160" t="s">
        <v>216</v>
      </c>
      <c r="C271" s="183" t="s">
        <v>217</v>
      </c>
      <c r="D271" s="181">
        <v>2166.5196615503141</v>
      </c>
      <c r="E271" s="164">
        <v>2599.8235938603771</v>
      </c>
    </row>
    <row r="272" spans="1:5" x14ac:dyDescent="0.2">
      <c r="A272" s="303"/>
      <c r="B272" s="161"/>
      <c r="C272" s="183"/>
      <c r="D272" s="182"/>
      <c r="E272" s="165"/>
    </row>
    <row r="273" spans="1:5" x14ac:dyDescent="0.2">
      <c r="A273" s="259">
        <v>117</v>
      </c>
      <c r="B273" s="160" t="s">
        <v>218</v>
      </c>
      <c r="C273" s="183" t="s">
        <v>219</v>
      </c>
      <c r="D273" s="181">
        <v>2519.2089087794352</v>
      </c>
      <c r="E273" s="164">
        <v>3023.0506905353222</v>
      </c>
    </row>
    <row r="274" spans="1:5" x14ac:dyDescent="0.2">
      <c r="A274" s="303"/>
      <c r="B274" s="161"/>
      <c r="C274" s="183"/>
      <c r="D274" s="182"/>
      <c r="E274" s="165"/>
    </row>
    <row r="275" spans="1:5" x14ac:dyDescent="0.2">
      <c r="A275" s="259">
        <v>118</v>
      </c>
      <c r="B275" s="160" t="s">
        <v>220</v>
      </c>
      <c r="C275" s="183" t="s">
        <v>221</v>
      </c>
      <c r="D275" s="181">
        <v>3526.8924722912097</v>
      </c>
      <c r="E275" s="164">
        <v>4232.2709667494519</v>
      </c>
    </row>
    <row r="276" spans="1:5" x14ac:dyDescent="0.2">
      <c r="A276" s="303"/>
      <c r="B276" s="161"/>
      <c r="C276" s="183"/>
      <c r="D276" s="182"/>
      <c r="E276" s="165"/>
    </row>
    <row r="277" spans="1:5" x14ac:dyDescent="0.2">
      <c r="A277" s="259">
        <v>119</v>
      </c>
      <c r="B277" s="160" t="s">
        <v>222</v>
      </c>
      <c r="C277" s="183" t="s">
        <v>223</v>
      </c>
      <c r="D277" s="181">
        <v>1209.2202762141287</v>
      </c>
      <c r="E277" s="164">
        <v>1451.0643314569545</v>
      </c>
    </row>
    <row r="278" spans="1:5" x14ac:dyDescent="0.2">
      <c r="A278" s="303"/>
      <c r="B278" s="161"/>
      <c r="C278" s="183"/>
      <c r="D278" s="182"/>
      <c r="E278" s="165"/>
    </row>
    <row r="279" spans="1:5" x14ac:dyDescent="0.2">
      <c r="A279" s="259"/>
      <c r="B279" s="160" t="s">
        <v>156</v>
      </c>
      <c r="C279" s="183" t="s">
        <v>223</v>
      </c>
      <c r="D279" s="181">
        <v>1813.8304143211938</v>
      </c>
      <c r="E279" s="164">
        <v>2176.5964971854323</v>
      </c>
    </row>
    <row r="280" spans="1:5" x14ac:dyDescent="0.2">
      <c r="A280" s="303"/>
      <c r="B280" s="161"/>
      <c r="C280" s="183"/>
      <c r="D280" s="182"/>
      <c r="E280" s="165"/>
    </row>
    <row r="281" spans="1:5" x14ac:dyDescent="0.2">
      <c r="A281" s="259"/>
      <c r="B281" s="160" t="s">
        <v>157</v>
      </c>
      <c r="C281" s="183" t="s">
        <v>223</v>
      </c>
      <c r="D281" s="181">
        <v>2902.1286629139095</v>
      </c>
      <c r="E281" s="164">
        <v>3482.5543954966911</v>
      </c>
    </row>
    <row r="282" spans="1:5" x14ac:dyDescent="0.2">
      <c r="A282" s="303"/>
      <c r="B282" s="161"/>
      <c r="C282" s="183"/>
      <c r="D282" s="182"/>
      <c r="E282" s="165"/>
    </row>
    <row r="283" spans="1:5" x14ac:dyDescent="0.2">
      <c r="A283" s="259"/>
      <c r="B283" s="160" t="s">
        <v>158</v>
      </c>
      <c r="C283" s="183" t="s">
        <v>223</v>
      </c>
      <c r="D283" s="181">
        <v>3627.6608286423875</v>
      </c>
      <c r="E283" s="164">
        <v>4353.1929943708647</v>
      </c>
    </row>
    <row r="284" spans="1:5" x14ac:dyDescent="0.2">
      <c r="A284" s="303"/>
      <c r="B284" s="161"/>
      <c r="C284" s="183"/>
      <c r="D284" s="182"/>
      <c r="E284" s="165"/>
    </row>
    <row r="285" spans="1:5" x14ac:dyDescent="0.2">
      <c r="A285" s="259"/>
      <c r="B285" s="160" t="s">
        <v>159</v>
      </c>
      <c r="C285" s="183" t="s">
        <v>223</v>
      </c>
      <c r="D285" s="181">
        <v>6326.6649186083368</v>
      </c>
      <c r="E285" s="164">
        <v>7591.9979023300039</v>
      </c>
    </row>
    <row r="286" spans="1:5" x14ac:dyDescent="0.2">
      <c r="A286" s="303"/>
      <c r="B286" s="161"/>
      <c r="C286" s="183"/>
      <c r="D286" s="182"/>
      <c r="E286" s="165"/>
    </row>
    <row r="287" spans="1:5" x14ac:dyDescent="0.2">
      <c r="A287" s="259"/>
      <c r="B287" s="160" t="s">
        <v>160</v>
      </c>
      <c r="C287" s="183" t="s">
        <v>223</v>
      </c>
      <c r="D287" s="181">
        <v>7908.3311482604195</v>
      </c>
      <c r="E287" s="164">
        <v>9489.997377912503</v>
      </c>
    </row>
    <row r="288" spans="1:5" x14ac:dyDescent="0.2">
      <c r="A288" s="303"/>
      <c r="B288" s="161"/>
      <c r="C288" s="183"/>
      <c r="D288" s="182"/>
      <c r="E288" s="165"/>
    </row>
    <row r="289" spans="1:5" x14ac:dyDescent="0.2">
      <c r="A289" s="259">
        <v>120</v>
      </c>
      <c r="B289" s="160" t="s">
        <v>227</v>
      </c>
      <c r="C289" s="183" t="s">
        <v>228</v>
      </c>
      <c r="D289" s="181">
        <v>1984.9325712291184</v>
      </c>
      <c r="E289" s="164">
        <v>2381.9190854749418</v>
      </c>
    </row>
    <row r="290" spans="1:5" x14ac:dyDescent="0.2">
      <c r="A290" s="303"/>
      <c r="B290" s="161"/>
      <c r="C290" s="183"/>
      <c r="D290" s="182"/>
      <c r="E290" s="165"/>
    </row>
    <row r="291" spans="1:5" x14ac:dyDescent="0.2">
      <c r="A291" s="259"/>
      <c r="B291" s="160" t="s">
        <v>229</v>
      </c>
      <c r="C291" s="183" t="s">
        <v>228</v>
      </c>
      <c r="D291" s="181">
        <v>3428.5198957593861</v>
      </c>
      <c r="E291" s="164">
        <v>4114.223874911263</v>
      </c>
    </row>
    <row r="292" spans="1:5" x14ac:dyDescent="0.2">
      <c r="A292" s="303"/>
      <c r="B292" s="161"/>
      <c r="C292" s="183"/>
      <c r="D292" s="182"/>
      <c r="E292" s="165"/>
    </row>
    <row r="293" spans="1:5" x14ac:dyDescent="0.2">
      <c r="A293" s="259"/>
      <c r="B293" s="160" t="s">
        <v>211</v>
      </c>
      <c r="C293" s="183" t="s">
        <v>228</v>
      </c>
      <c r="D293" s="181">
        <v>6766.8155837356298</v>
      </c>
      <c r="E293" s="164">
        <v>8120.1787004827556</v>
      </c>
    </row>
    <row r="294" spans="1:5" x14ac:dyDescent="0.2">
      <c r="A294" s="303"/>
      <c r="B294" s="161"/>
      <c r="C294" s="183"/>
      <c r="D294" s="182"/>
      <c r="E294" s="165"/>
    </row>
    <row r="295" spans="1:5" ht="25.5" x14ac:dyDescent="0.2">
      <c r="A295" s="117">
        <v>121</v>
      </c>
      <c r="B295" s="72" t="s">
        <v>230</v>
      </c>
      <c r="C295" s="70" t="s">
        <v>189</v>
      </c>
      <c r="D295" s="64">
        <v>728.04150732430014</v>
      </c>
      <c r="E295" s="71">
        <v>873.64980878916015</v>
      </c>
    </row>
    <row r="296" spans="1:5" x14ac:dyDescent="0.2">
      <c r="A296" s="117"/>
      <c r="B296" s="72" t="s">
        <v>157</v>
      </c>
      <c r="C296" s="70" t="s">
        <v>189</v>
      </c>
      <c r="D296" s="64">
        <v>942.17136241968274</v>
      </c>
      <c r="E296" s="71">
        <v>1130.6056349036191</v>
      </c>
    </row>
    <row r="297" spans="1:5" x14ac:dyDescent="0.2">
      <c r="A297" s="117"/>
      <c r="B297" s="72" t="s">
        <v>158</v>
      </c>
      <c r="C297" s="70" t="s">
        <v>189</v>
      </c>
      <c r="D297" s="64">
        <v>1156.3012175150652</v>
      </c>
      <c r="E297" s="71">
        <v>1387.5614610180783</v>
      </c>
    </row>
    <row r="298" spans="1:5" x14ac:dyDescent="0.2">
      <c r="A298" s="117"/>
      <c r="B298" s="72" t="s">
        <v>159</v>
      </c>
      <c r="C298" s="70" t="s">
        <v>189</v>
      </c>
      <c r="D298" s="64">
        <v>1370.4310726104477</v>
      </c>
      <c r="E298" s="71">
        <v>1644.5172871325371</v>
      </c>
    </row>
    <row r="299" spans="1:5" x14ac:dyDescent="0.2">
      <c r="A299" s="117"/>
      <c r="B299" s="72" t="s">
        <v>160</v>
      </c>
      <c r="C299" s="70" t="s">
        <v>189</v>
      </c>
      <c r="D299" s="64">
        <v>1370.4310726104477</v>
      </c>
      <c r="E299" s="71">
        <v>1644.5172871325371</v>
      </c>
    </row>
    <row r="300" spans="1:5" ht="13.15" customHeight="1" x14ac:dyDescent="0.2">
      <c r="A300" s="259">
        <v>122</v>
      </c>
      <c r="B300" s="160" t="s">
        <v>231</v>
      </c>
      <c r="C300" s="183" t="s">
        <v>232</v>
      </c>
      <c r="D300" s="181">
        <v>225.56051945785435</v>
      </c>
      <c r="E300" s="164">
        <v>270.67262334942524</v>
      </c>
    </row>
    <row r="301" spans="1:5" x14ac:dyDescent="0.2">
      <c r="A301" s="303"/>
      <c r="B301" s="161"/>
      <c r="C301" s="183"/>
      <c r="D301" s="182"/>
      <c r="E301" s="165"/>
    </row>
    <row r="302" spans="1:5" x14ac:dyDescent="0.2">
      <c r="A302" s="259"/>
      <c r="B302" s="160" t="s">
        <v>233</v>
      </c>
      <c r="C302" s="183" t="s">
        <v>232</v>
      </c>
      <c r="D302" s="181">
        <v>902.24207783141742</v>
      </c>
      <c r="E302" s="164">
        <v>1082.6904933977009</v>
      </c>
    </row>
    <row r="303" spans="1:5" x14ac:dyDescent="0.2">
      <c r="A303" s="303"/>
      <c r="B303" s="161"/>
      <c r="C303" s="183"/>
      <c r="D303" s="182"/>
      <c r="E303" s="165"/>
    </row>
    <row r="304" spans="1:5" ht="13.15" customHeight="1" x14ac:dyDescent="0.2">
      <c r="A304" s="259">
        <v>123</v>
      </c>
      <c r="B304" s="160" t="s">
        <v>234</v>
      </c>
      <c r="C304" s="183" t="s">
        <v>232</v>
      </c>
      <c r="D304" s="181">
        <v>164.89267161335189</v>
      </c>
      <c r="E304" s="164">
        <v>197.87120593602228</v>
      </c>
    </row>
    <row r="305" spans="1:5" x14ac:dyDescent="0.2">
      <c r="A305" s="303"/>
      <c r="B305" s="161"/>
      <c r="C305" s="183"/>
      <c r="D305" s="182"/>
      <c r="E305" s="165"/>
    </row>
    <row r="306" spans="1:5" x14ac:dyDescent="0.2">
      <c r="A306" s="259"/>
      <c r="B306" s="160" t="s">
        <v>156</v>
      </c>
      <c r="C306" s="183" t="s">
        <v>232</v>
      </c>
      <c r="D306" s="181">
        <v>206.11583951668979</v>
      </c>
      <c r="E306" s="164">
        <v>247.33900742002774</v>
      </c>
    </row>
    <row r="307" spans="1:5" x14ac:dyDescent="0.2">
      <c r="A307" s="303"/>
      <c r="B307" s="161"/>
      <c r="C307" s="183"/>
      <c r="D307" s="182"/>
      <c r="E307" s="165"/>
    </row>
    <row r="308" spans="1:5" x14ac:dyDescent="0.2">
      <c r="A308" s="259"/>
      <c r="B308" s="160" t="s">
        <v>157</v>
      </c>
      <c r="C308" s="183" t="s">
        <v>232</v>
      </c>
      <c r="D308" s="181">
        <v>315.78472724099606</v>
      </c>
      <c r="E308" s="164">
        <v>378.94167268919529</v>
      </c>
    </row>
    <row r="309" spans="1:5" x14ac:dyDescent="0.2">
      <c r="A309" s="303"/>
      <c r="B309" s="161"/>
      <c r="C309" s="183"/>
      <c r="D309" s="182"/>
      <c r="E309" s="165"/>
    </row>
    <row r="310" spans="1:5" x14ac:dyDescent="0.2">
      <c r="A310" s="304"/>
      <c r="B310" s="160" t="s">
        <v>200</v>
      </c>
      <c r="C310" s="183" t="s">
        <v>232</v>
      </c>
      <c r="D310" s="181">
        <v>631.56945448199212</v>
      </c>
      <c r="E310" s="164">
        <v>757.88334537839057</v>
      </c>
    </row>
    <row r="311" spans="1:5" x14ac:dyDescent="0.2">
      <c r="A311" s="304"/>
      <c r="B311" s="161"/>
      <c r="C311" s="183"/>
      <c r="D311" s="182"/>
      <c r="E311" s="165"/>
    </row>
    <row r="312" spans="1:5" ht="25.5" x14ac:dyDescent="0.2">
      <c r="A312" s="117">
        <v>124</v>
      </c>
      <c r="B312" s="72" t="s">
        <v>235</v>
      </c>
      <c r="C312" s="70" t="s">
        <v>189</v>
      </c>
      <c r="D312" s="64">
        <v>107.06492754769121</v>
      </c>
      <c r="E312" s="71">
        <v>128.47791305722944</v>
      </c>
    </row>
    <row r="313" spans="1:5" x14ac:dyDescent="0.2">
      <c r="A313" s="158">
        <v>125</v>
      </c>
      <c r="B313" s="160" t="s">
        <v>236</v>
      </c>
      <c r="C313" s="183" t="s">
        <v>232</v>
      </c>
      <c r="D313" s="181">
        <v>1370.4496463760129</v>
      </c>
      <c r="E313" s="164">
        <v>1644.5395756512155</v>
      </c>
    </row>
    <row r="314" spans="1:5" x14ac:dyDescent="0.2">
      <c r="A314" s="159"/>
      <c r="B314" s="161"/>
      <c r="C314" s="183"/>
      <c r="D314" s="182"/>
      <c r="E314" s="165"/>
    </row>
    <row r="315" spans="1:5" x14ac:dyDescent="0.2">
      <c r="A315" s="158">
        <v>126</v>
      </c>
      <c r="B315" s="160" t="s">
        <v>237</v>
      </c>
      <c r="C315" s="183" t="s">
        <v>238</v>
      </c>
      <c r="D315" s="181">
        <v>916.9920427957145</v>
      </c>
      <c r="E315" s="164">
        <v>1100.3904513548573</v>
      </c>
    </row>
    <row r="316" spans="1:5" x14ac:dyDescent="0.2">
      <c r="A316" s="159"/>
      <c r="B316" s="161"/>
      <c r="C316" s="183"/>
      <c r="D316" s="182"/>
      <c r="E316" s="165"/>
    </row>
    <row r="317" spans="1:5" x14ac:dyDescent="0.2">
      <c r="A317" s="158">
        <v>127</v>
      </c>
      <c r="B317" s="160" t="s">
        <v>239</v>
      </c>
      <c r="C317" s="183" t="s">
        <v>240</v>
      </c>
      <c r="D317" s="181">
        <v>503.84178175588704</v>
      </c>
      <c r="E317" s="164">
        <v>604.61013810706447</v>
      </c>
    </row>
    <row r="318" spans="1:5" x14ac:dyDescent="0.2">
      <c r="A318" s="159"/>
      <c r="B318" s="161"/>
      <c r="C318" s="183"/>
      <c r="D318" s="182"/>
      <c r="E318" s="165"/>
    </row>
    <row r="319" spans="1:5" x14ac:dyDescent="0.2">
      <c r="A319" s="304"/>
      <c r="B319" s="160" t="s">
        <v>157</v>
      </c>
      <c r="C319" s="183" t="s">
        <v>240</v>
      </c>
      <c r="D319" s="181">
        <v>705.37849445824179</v>
      </c>
      <c r="E319" s="164">
        <v>846.45419334989015</v>
      </c>
    </row>
    <row r="320" spans="1:5" x14ac:dyDescent="0.2">
      <c r="A320" s="304"/>
      <c r="B320" s="161"/>
      <c r="C320" s="183"/>
      <c r="D320" s="182"/>
      <c r="E320" s="165"/>
    </row>
    <row r="321" spans="1:5" x14ac:dyDescent="0.2">
      <c r="A321" s="143">
        <v>128</v>
      </c>
      <c r="B321" s="72" t="s">
        <v>241</v>
      </c>
      <c r="C321" s="70" t="s">
        <v>223</v>
      </c>
      <c r="D321" s="64">
        <v>475.71324507320429</v>
      </c>
      <c r="E321" s="71">
        <v>570.85589408784517</v>
      </c>
    </row>
    <row r="322" spans="1:5" x14ac:dyDescent="0.2">
      <c r="A322" s="304">
        <v>129</v>
      </c>
      <c r="B322" s="160" t="s">
        <v>242</v>
      </c>
      <c r="C322" s="183" t="s">
        <v>240</v>
      </c>
      <c r="D322" s="181">
        <v>412.23167903337958</v>
      </c>
      <c r="E322" s="164">
        <v>494.67801484005548</v>
      </c>
    </row>
    <row r="323" spans="1:5" x14ac:dyDescent="0.2">
      <c r="A323" s="304"/>
      <c r="B323" s="161"/>
      <c r="C323" s="183"/>
      <c r="D323" s="182"/>
      <c r="E323" s="165"/>
    </row>
    <row r="324" spans="1:5" ht="13.15" customHeight="1" x14ac:dyDescent="0.2">
      <c r="A324" s="304">
        <v>130</v>
      </c>
      <c r="B324" s="160" t="s">
        <v>243</v>
      </c>
      <c r="C324" s="183" t="s">
        <v>244</v>
      </c>
      <c r="D324" s="181">
        <v>337.17614174240737</v>
      </c>
      <c r="E324" s="164">
        <v>404.61137009088884</v>
      </c>
    </row>
    <row r="325" spans="1:5" x14ac:dyDescent="0.2">
      <c r="A325" s="304"/>
      <c r="B325" s="161"/>
      <c r="C325" s="183"/>
      <c r="D325" s="182"/>
      <c r="E325" s="165"/>
    </row>
    <row r="326" spans="1:5" x14ac:dyDescent="0.2">
      <c r="A326" s="117">
        <v>131</v>
      </c>
      <c r="B326" s="72" t="s">
        <v>245</v>
      </c>
      <c r="C326" s="70" t="s">
        <v>246</v>
      </c>
      <c r="D326" s="64">
        <v>99.106926056917558</v>
      </c>
      <c r="E326" s="71">
        <v>118.92831126830106</v>
      </c>
    </row>
    <row r="327" spans="1:5" ht="13.15" customHeight="1" x14ac:dyDescent="0.2">
      <c r="A327" s="304">
        <v>132</v>
      </c>
      <c r="B327" s="160" t="s">
        <v>247</v>
      </c>
      <c r="C327" s="183" t="s">
        <v>244</v>
      </c>
      <c r="D327" s="181">
        <v>206.11583951668979</v>
      </c>
      <c r="E327" s="164">
        <v>247.33900742002774</v>
      </c>
    </row>
    <row r="328" spans="1:5" x14ac:dyDescent="0.2">
      <c r="A328" s="304"/>
      <c r="B328" s="161"/>
      <c r="C328" s="183"/>
      <c r="D328" s="182"/>
      <c r="E328" s="165"/>
    </row>
    <row r="329" spans="1:5" ht="13.15" customHeight="1" x14ac:dyDescent="0.2">
      <c r="A329" s="259">
        <v>133</v>
      </c>
      <c r="B329" s="160" t="s">
        <v>248</v>
      </c>
      <c r="C329" s="183" t="s">
        <v>249</v>
      </c>
      <c r="D329" s="181">
        <v>198.21385211383512</v>
      </c>
      <c r="E329" s="164">
        <v>237.85662253660212</v>
      </c>
    </row>
    <row r="330" spans="1:5" x14ac:dyDescent="0.2">
      <c r="A330" s="303"/>
      <c r="B330" s="161"/>
      <c r="C330" s="183"/>
      <c r="D330" s="182"/>
      <c r="E330" s="165"/>
    </row>
    <row r="331" spans="1:5" x14ac:dyDescent="0.2">
      <c r="A331" s="117">
        <v>134</v>
      </c>
      <c r="B331" s="72" t="s">
        <v>250</v>
      </c>
      <c r="C331" s="70" t="s">
        <v>249</v>
      </c>
      <c r="D331" s="64">
        <v>513.91165222891777</v>
      </c>
      <c r="E331" s="71">
        <v>616.69398267470126</v>
      </c>
    </row>
    <row r="332" spans="1:5" x14ac:dyDescent="0.2">
      <c r="A332" s="117">
        <v>135</v>
      </c>
      <c r="B332" s="72" t="s">
        <v>251</v>
      </c>
      <c r="C332" s="70" t="s">
        <v>249</v>
      </c>
      <c r="D332" s="64">
        <v>925.04097401205217</v>
      </c>
      <c r="E332" s="71">
        <v>1110.0491688144625</v>
      </c>
    </row>
    <row r="333" spans="1:5" x14ac:dyDescent="0.2">
      <c r="A333" s="117">
        <v>136</v>
      </c>
      <c r="B333" s="72" t="s">
        <v>252</v>
      </c>
      <c r="C333" s="70" t="s">
        <v>253</v>
      </c>
      <c r="D333" s="64">
        <v>260.64681758147447</v>
      </c>
      <c r="E333" s="71">
        <v>312.77618109776932</v>
      </c>
    </row>
    <row r="334" spans="1:5" x14ac:dyDescent="0.2">
      <c r="A334" s="117">
        <v>137</v>
      </c>
      <c r="B334" s="72" t="s">
        <v>254</v>
      </c>
      <c r="C334" s="70" t="s">
        <v>249</v>
      </c>
      <c r="D334" s="64">
        <v>385.43373917168839</v>
      </c>
      <c r="E334" s="71">
        <v>462.52048700602603</v>
      </c>
    </row>
    <row r="335" spans="1:5" x14ac:dyDescent="0.2">
      <c r="A335" s="117">
        <v>138</v>
      </c>
      <c r="B335" s="72" t="s">
        <v>255</v>
      </c>
      <c r="C335" s="70" t="s">
        <v>253</v>
      </c>
      <c r="D335" s="64">
        <v>77.228686690807237</v>
      </c>
      <c r="E335" s="71">
        <v>92.674424028968687</v>
      </c>
    </row>
    <row r="336" spans="1:5" x14ac:dyDescent="0.2">
      <c r="A336" s="117">
        <v>139</v>
      </c>
      <c r="B336" s="72" t="s">
        <v>256</v>
      </c>
      <c r="C336" s="70" t="s">
        <v>249</v>
      </c>
      <c r="D336" s="64">
        <v>64.238956528614722</v>
      </c>
      <c r="E336" s="71">
        <v>77.086747834337658</v>
      </c>
    </row>
    <row r="337" spans="1:6" x14ac:dyDescent="0.2">
      <c r="A337" s="190" t="s">
        <v>257</v>
      </c>
      <c r="B337" s="191"/>
      <c r="C337" s="191"/>
      <c r="D337" s="191"/>
      <c r="E337" s="191"/>
      <c r="F337" s="192"/>
    </row>
    <row r="338" spans="1:6" x14ac:dyDescent="0.2">
      <c r="A338" s="117">
        <v>140</v>
      </c>
      <c r="B338" s="72" t="s">
        <v>258</v>
      </c>
      <c r="C338" s="70" t="s">
        <v>294</v>
      </c>
      <c r="D338" s="71">
        <v>1287.5</v>
      </c>
      <c r="E338" s="71">
        <v>1545</v>
      </c>
    </row>
    <row r="339" spans="1:6" x14ac:dyDescent="0.2">
      <c r="A339" s="304">
        <v>141</v>
      </c>
      <c r="B339" s="177" t="s">
        <v>259</v>
      </c>
      <c r="C339" s="184" t="s">
        <v>295</v>
      </c>
      <c r="D339" s="164">
        <v>2141.3000000000002</v>
      </c>
      <c r="E339" s="164">
        <v>2569.6</v>
      </c>
    </row>
    <row r="340" spans="1:6" x14ac:dyDescent="0.2">
      <c r="A340" s="304"/>
      <c r="B340" s="177"/>
      <c r="C340" s="184"/>
      <c r="D340" s="165"/>
      <c r="E340" s="165"/>
    </row>
    <row r="341" spans="1:6" x14ac:dyDescent="0.2">
      <c r="A341" s="304">
        <v>142</v>
      </c>
      <c r="B341" s="177" t="s">
        <v>260</v>
      </c>
      <c r="C341" s="184" t="s">
        <v>295</v>
      </c>
      <c r="D341" s="164">
        <v>2997.8</v>
      </c>
      <c r="E341" s="164">
        <v>3597.4</v>
      </c>
    </row>
    <row r="342" spans="1:6" x14ac:dyDescent="0.2">
      <c r="A342" s="304"/>
      <c r="B342" s="177"/>
      <c r="C342" s="184"/>
      <c r="D342" s="165"/>
      <c r="E342" s="165"/>
    </row>
    <row r="343" spans="1:6" x14ac:dyDescent="0.2">
      <c r="A343" s="304">
        <v>143</v>
      </c>
      <c r="B343" s="177" t="s">
        <v>261</v>
      </c>
      <c r="C343" s="178" t="s">
        <v>296</v>
      </c>
      <c r="D343" s="164">
        <v>2569.6</v>
      </c>
      <c r="E343" s="164">
        <v>3083.5</v>
      </c>
    </row>
    <row r="344" spans="1:6" x14ac:dyDescent="0.2">
      <c r="A344" s="304"/>
      <c r="B344" s="177"/>
      <c r="C344" s="178"/>
      <c r="D344" s="165"/>
      <c r="E344" s="165"/>
    </row>
    <row r="345" spans="1:6" ht="25.5" x14ac:dyDescent="0.2">
      <c r="A345" s="117">
        <v>144</v>
      </c>
      <c r="B345" s="72" t="s">
        <v>262</v>
      </c>
      <c r="C345" s="74" t="s">
        <v>296</v>
      </c>
      <c r="D345" s="71">
        <v>3426.1</v>
      </c>
      <c r="E345" s="71">
        <v>4111.3</v>
      </c>
    </row>
    <row r="346" spans="1:6" ht="25.5" x14ac:dyDescent="0.2">
      <c r="A346" s="117">
        <v>145</v>
      </c>
      <c r="B346" s="72" t="s">
        <v>263</v>
      </c>
      <c r="C346" s="74" t="s">
        <v>297</v>
      </c>
      <c r="D346" s="71">
        <v>1011.7</v>
      </c>
      <c r="E346" s="71">
        <v>1214.0999999999999</v>
      </c>
    </row>
    <row r="347" spans="1:6" ht="25.5" x14ac:dyDescent="0.2">
      <c r="A347" s="117">
        <v>146</v>
      </c>
      <c r="B347" s="72" t="s">
        <v>264</v>
      </c>
      <c r="C347" s="74" t="s">
        <v>298</v>
      </c>
      <c r="D347" s="71">
        <v>107.1</v>
      </c>
      <c r="E347" s="71">
        <v>128.5</v>
      </c>
    </row>
    <row r="348" spans="1:6" x14ac:dyDescent="0.2">
      <c r="A348" s="117"/>
      <c r="B348" s="69" t="s">
        <v>265</v>
      </c>
      <c r="C348" s="74" t="s">
        <v>298</v>
      </c>
      <c r="D348" s="71">
        <v>149.9</v>
      </c>
      <c r="E348" s="71">
        <v>179.9</v>
      </c>
    </row>
    <row r="349" spans="1:6" x14ac:dyDescent="0.2">
      <c r="A349" s="117">
        <v>147</v>
      </c>
      <c r="B349" s="72" t="s">
        <v>266</v>
      </c>
      <c r="C349" s="74" t="s">
        <v>299</v>
      </c>
      <c r="D349" s="71">
        <v>872.1</v>
      </c>
      <c r="E349" s="71">
        <v>1046.5999999999999</v>
      </c>
    </row>
    <row r="350" spans="1:6" ht="26.45" customHeight="1" x14ac:dyDescent="0.2">
      <c r="A350" s="117">
        <v>148</v>
      </c>
      <c r="B350" s="72" t="s">
        <v>267</v>
      </c>
      <c r="C350" s="74" t="s">
        <v>299</v>
      </c>
      <c r="D350" s="71">
        <v>1195.5</v>
      </c>
      <c r="E350" s="71">
        <v>1434.6</v>
      </c>
    </row>
    <row r="351" spans="1:6" x14ac:dyDescent="0.2">
      <c r="A351" s="117">
        <v>149</v>
      </c>
      <c r="B351" s="72" t="s">
        <v>268</v>
      </c>
      <c r="C351" s="74" t="s">
        <v>299</v>
      </c>
      <c r="D351" s="71">
        <v>2885.6</v>
      </c>
      <c r="E351" s="71">
        <v>3462.7</v>
      </c>
    </row>
    <row r="352" spans="1:6" ht="25.5" x14ac:dyDescent="0.2">
      <c r="A352" s="117">
        <v>150</v>
      </c>
      <c r="B352" s="72" t="s">
        <v>269</v>
      </c>
      <c r="C352" s="74" t="s">
        <v>299</v>
      </c>
      <c r="D352" s="71">
        <v>1927.2</v>
      </c>
      <c r="E352" s="71">
        <v>2312.6</v>
      </c>
    </row>
    <row r="353" spans="1:5" ht="13.15" customHeight="1" x14ac:dyDescent="0.2">
      <c r="A353" s="158">
        <v>151</v>
      </c>
      <c r="B353" s="177" t="s">
        <v>270</v>
      </c>
      <c r="C353" s="185" t="s">
        <v>299</v>
      </c>
      <c r="D353" s="164">
        <v>3377.4</v>
      </c>
      <c r="E353" s="164">
        <v>4052.9</v>
      </c>
    </row>
    <row r="354" spans="1:5" x14ac:dyDescent="0.2">
      <c r="A354" s="159"/>
      <c r="B354" s="177"/>
      <c r="C354" s="185"/>
      <c r="D354" s="165"/>
      <c r="E354" s="165"/>
    </row>
    <row r="355" spans="1:5" x14ac:dyDescent="0.2">
      <c r="A355" s="117">
        <v>152</v>
      </c>
      <c r="B355" s="72" t="s">
        <v>271</v>
      </c>
      <c r="C355" s="74" t="s">
        <v>299</v>
      </c>
      <c r="D355" s="71">
        <v>616.70000000000005</v>
      </c>
      <c r="E355" s="71">
        <v>740</v>
      </c>
    </row>
    <row r="356" spans="1:5" x14ac:dyDescent="0.2">
      <c r="A356" s="117">
        <v>153</v>
      </c>
      <c r="B356" s="72" t="s">
        <v>272</v>
      </c>
      <c r="C356" s="74" t="s">
        <v>300</v>
      </c>
      <c r="D356" s="71">
        <v>856.5</v>
      </c>
      <c r="E356" s="71">
        <v>1027.8</v>
      </c>
    </row>
    <row r="357" spans="1:5" x14ac:dyDescent="0.2">
      <c r="A357" s="158">
        <v>154</v>
      </c>
      <c r="B357" s="177" t="s">
        <v>273</v>
      </c>
      <c r="C357" s="185" t="s">
        <v>300</v>
      </c>
      <c r="D357" s="164">
        <v>3829.2</v>
      </c>
      <c r="E357" s="164">
        <v>4595.8</v>
      </c>
    </row>
    <row r="358" spans="1:5" x14ac:dyDescent="0.2">
      <c r="A358" s="159"/>
      <c r="B358" s="177"/>
      <c r="C358" s="185"/>
      <c r="D358" s="165"/>
      <c r="E358" s="165"/>
    </row>
    <row r="359" spans="1:5" x14ac:dyDescent="0.2">
      <c r="A359" s="158">
        <v>155</v>
      </c>
      <c r="B359" s="177" t="s">
        <v>274</v>
      </c>
      <c r="C359" s="185" t="s">
        <v>300</v>
      </c>
      <c r="D359" s="164">
        <v>8061.5</v>
      </c>
      <c r="E359" s="164">
        <v>9673.7999999999993</v>
      </c>
    </row>
    <row r="360" spans="1:5" x14ac:dyDescent="0.2">
      <c r="A360" s="159"/>
      <c r="B360" s="177"/>
      <c r="C360" s="185"/>
      <c r="D360" s="165"/>
      <c r="E360" s="165"/>
    </row>
    <row r="361" spans="1:5" x14ac:dyDescent="0.2">
      <c r="A361" s="158">
        <v>156</v>
      </c>
      <c r="B361" s="177" t="s">
        <v>275</v>
      </c>
      <c r="C361" s="185" t="s">
        <v>300</v>
      </c>
      <c r="D361" s="164">
        <v>2526.3000000000002</v>
      </c>
      <c r="E361" s="164">
        <v>3031.5</v>
      </c>
    </row>
    <row r="362" spans="1:5" x14ac:dyDescent="0.2">
      <c r="A362" s="159"/>
      <c r="B362" s="177"/>
      <c r="C362" s="185"/>
      <c r="D362" s="165"/>
      <c r="E362" s="165"/>
    </row>
    <row r="363" spans="1:5" ht="25.5" x14ac:dyDescent="0.2">
      <c r="A363" s="117">
        <v>157</v>
      </c>
      <c r="B363" s="72" t="s">
        <v>276</v>
      </c>
      <c r="C363" s="74" t="s">
        <v>294</v>
      </c>
      <c r="D363" s="71">
        <v>1541.7</v>
      </c>
      <c r="E363" s="71">
        <v>1850.1</v>
      </c>
    </row>
    <row r="364" spans="1:5" x14ac:dyDescent="0.2">
      <c r="A364" s="304">
        <v>158</v>
      </c>
      <c r="B364" s="177" t="s">
        <v>277</v>
      </c>
      <c r="C364" s="186" t="s">
        <v>295</v>
      </c>
      <c r="D364" s="164">
        <v>2706.7</v>
      </c>
      <c r="E364" s="164">
        <v>3248.1</v>
      </c>
    </row>
    <row r="365" spans="1:5" x14ac:dyDescent="0.2">
      <c r="A365" s="304"/>
      <c r="B365" s="177"/>
      <c r="C365" s="186"/>
      <c r="D365" s="165"/>
      <c r="E365" s="165"/>
    </row>
    <row r="366" spans="1:5" x14ac:dyDescent="0.2">
      <c r="A366" s="117">
        <v>159</v>
      </c>
      <c r="B366" s="69" t="s">
        <v>278</v>
      </c>
      <c r="C366" s="105" t="s">
        <v>295</v>
      </c>
      <c r="D366" s="71">
        <v>724</v>
      </c>
      <c r="E366" s="71">
        <v>868.8</v>
      </c>
    </row>
    <row r="367" spans="1:5" x14ac:dyDescent="0.2">
      <c r="A367" s="304">
        <v>160</v>
      </c>
      <c r="B367" s="177" t="s">
        <v>279</v>
      </c>
      <c r="C367" s="186" t="s">
        <v>297</v>
      </c>
      <c r="D367" s="164">
        <v>1511.5</v>
      </c>
      <c r="E367" s="164">
        <v>1813.8</v>
      </c>
    </row>
    <row r="368" spans="1:5" x14ac:dyDescent="0.2">
      <c r="A368" s="304"/>
      <c r="B368" s="177"/>
      <c r="C368" s="186"/>
      <c r="D368" s="165"/>
      <c r="E368" s="165"/>
    </row>
    <row r="369" spans="1:5" x14ac:dyDescent="0.2">
      <c r="A369" s="304">
        <v>161</v>
      </c>
      <c r="B369" s="177" t="s">
        <v>280</v>
      </c>
      <c r="C369" s="186" t="s">
        <v>296</v>
      </c>
      <c r="D369" s="164">
        <v>3609</v>
      </c>
      <c r="E369" s="164">
        <v>4330.8</v>
      </c>
    </row>
    <row r="370" spans="1:5" x14ac:dyDescent="0.2">
      <c r="A370" s="304"/>
      <c r="B370" s="177"/>
      <c r="C370" s="186"/>
      <c r="D370" s="165"/>
      <c r="E370" s="165"/>
    </row>
    <row r="371" spans="1:5" x14ac:dyDescent="0.2">
      <c r="A371" s="117">
        <v>162</v>
      </c>
      <c r="B371" s="72" t="s">
        <v>281</v>
      </c>
      <c r="C371" s="74" t="s">
        <v>294</v>
      </c>
      <c r="D371" s="71">
        <v>428.3</v>
      </c>
      <c r="E371" s="71">
        <v>513.9</v>
      </c>
    </row>
    <row r="372" spans="1:5" x14ac:dyDescent="0.2">
      <c r="A372" s="304">
        <v>163</v>
      </c>
      <c r="B372" s="177" t="s">
        <v>282</v>
      </c>
      <c r="C372" s="185" t="s">
        <v>294</v>
      </c>
      <c r="D372" s="164">
        <v>1007.7</v>
      </c>
      <c r="E372" s="164">
        <v>1209.2</v>
      </c>
    </row>
    <row r="373" spans="1:5" x14ac:dyDescent="0.2">
      <c r="A373" s="304"/>
      <c r="B373" s="177"/>
      <c r="C373" s="185"/>
      <c r="D373" s="165"/>
      <c r="E373" s="165"/>
    </row>
    <row r="374" spans="1:5" x14ac:dyDescent="0.2">
      <c r="A374" s="117">
        <v>164</v>
      </c>
      <c r="B374" s="72" t="s">
        <v>283</v>
      </c>
      <c r="C374" s="74" t="s">
        <v>294</v>
      </c>
      <c r="D374" s="71">
        <v>411.1</v>
      </c>
      <c r="E374" s="71">
        <v>493.4</v>
      </c>
    </row>
    <row r="375" spans="1:5" x14ac:dyDescent="0.2">
      <c r="A375" s="117">
        <v>165</v>
      </c>
      <c r="B375" s="72" t="s">
        <v>284</v>
      </c>
      <c r="C375" s="74" t="s">
        <v>300</v>
      </c>
      <c r="D375" s="71">
        <v>513.9</v>
      </c>
      <c r="E375" s="71">
        <v>616.70000000000005</v>
      </c>
    </row>
    <row r="376" spans="1:5" x14ac:dyDescent="0.2">
      <c r="A376" s="117">
        <v>166</v>
      </c>
      <c r="B376" s="72" t="s">
        <v>285</v>
      </c>
      <c r="C376" s="74" t="s">
        <v>300</v>
      </c>
      <c r="D376" s="71">
        <v>428.3</v>
      </c>
      <c r="E376" s="71">
        <v>513.9</v>
      </c>
    </row>
    <row r="377" spans="1:5" x14ac:dyDescent="0.2">
      <c r="A377" s="117">
        <v>167</v>
      </c>
      <c r="B377" s="72" t="s">
        <v>286</v>
      </c>
      <c r="C377" s="74" t="s">
        <v>300</v>
      </c>
      <c r="D377" s="71">
        <v>1199.0999999999999</v>
      </c>
      <c r="E377" s="71">
        <v>1439</v>
      </c>
    </row>
    <row r="378" spans="1:5" x14ac:dyDescent="0.2">
      <c r="A378" s="117">
        <v>168</v>
      </c>
      <c r="B378" s="72" t="s">
        <v>287</v>
      </c>
      <c r="C378" s="74" t="s">
        <v>75</v>
      </c>
      <c r="D378" s="71">
        <v>428.3</v>
      </c>
      <c r="E378" s="71">
        <v>513.9</v>
      </c>
    </row>
    <row r="379" spans="1:5" x14ac:dyDescent="0.2">
      <c r="A379" s="117">
        <v>169</v>
      </c>
      <c r="B379" s="72" t="s">
        <v>288</v>
      </c>
      <c r="C379" s="74" t="s">
        <v>75</v>
      </c>
      <c r="D379" s="71">
        <v>616.70000000000005</v>
      </c>
      <c r="E379" s="71">
        <v>740</v>
      </c>
    </row>
    <row r="380" spans="1:5" x14ac:dyDescent="0.2">
      <c r="A380" s="304">
        <v>170</v>
      </c>
      <c r="B380" s="177" t="s">
        <v>289</v>
      </c>
      <c r="C380" s="185" t="s">
        <v>301</v>
      </c>
      <c r="D380" s="164">
        <v>1040.0999999999999</v>
      </c>
      <c r="E380" s="164">
        <v>1248.2</v>
      </c>
    </row>
    <row r="381" spans="1:5" x14ac:dyDescent="0.2">
      <c r="A381" s="304"/>
      <c r="B381" s="177"/>
      <c r="C381" s="185"/>
      <c r="D381" s="165"/>
      <c r="E381" s="165"/>
    </row>
    <row r="382" spans="1:5" x14ac:dyDescent="0.2">
      <c r="A382" s="304">
        <v>171</v>
      </c>
      <c r="B382" s="177" t="s">
        <v>290</v>
      </c>
      <c r="C382" s="185" t="s">
        <v>300</v>
      </c>
      <c r="D382" s="164">
        <v>3756.1</v>
      </c>
      <c r="E382" s="164">
        <v>4507.3</v>
      </c>
    </row>
    <row r="383" spans="1:5" x14ac:dyDescent="0.2">
      <c r="A383" s="304"/>
      <c r="B383" s="177"/>
      <c r="C383" s="185"/>
      <c r="D383" s="165"/>
      <c r="E383" s="165"/>
    </row>
    <row r="384" spans="1:5" x14ac:dyDescent="0.2">
      <c r="A384" s="304">
        <v>172</v>
      </c>
      <c r="B384" s="177" t="s">
        <v>291</v>
      </c>
      <c r="C384" s="185" t="s">
        <v>300</v>
      </c>
      <c r="D384" s="164">
        <v>770.9</v>
      </c>
      <c r="E384" s="164">
        <v>925</v>
      </c>
    </row>
    <row r="385" spans="1:5" x14ac:dyDescent="0.2">
      <c r="A385" s="304"/>
      <c r="B385" s="177"/>
      <c r="C385" s="185"/>
      <c r="D385" s="165"/>
      <c r="E385" s="165"/>
    </row>
    <row r="386" spans="1:5" ht="38.25" x14ac:dyDescent="0.2">
      <c r="A386" s="117">
        <v>173</v>
      </c>
      <c r="B386" s="69" t="s">
        <v>292</v>
      </c>
      <c r="C386" s="74" t="s">
        <v>73</v>
      </c>
      <c r="D386" s="71">
        <v>570.6</v>
      </c>
      <c r="E386" s="71">
        <v>684.7</v>
      </c>
    </row>
    <row r="387" spans="1:5" ht="25.5" x14ac:dyDescent="0.2">
      <c r="A387" s="117">
        <v>174</v>
      </c>
      <c r="B387" s="69" t="s">
        <v>293</v>
      </c>
      <c r="C387" s="74" t="s">
        <v>75</v>
      </c>
      <c r="D387" s="71">
        <v>802.8</v>
      </c>
      <c r="E387" s="71">
        <v>963.4</v>
      </c>
    </row>
    <row r="388" spans="1:5" ht="39" customHeight="1" x14ac:dyDescent="0.2">
      <c r="A388" s="52"/>
      <c r="B388" s="190" t="s">
        <v>302</v>
      </c>
      <c r="C388" s="191"/>
      <c r="D388" s="191"/>
      <c r="E388" s="191"/>
    </row>
    <row r="389" spans="1:5" x14ac:dyDescent="0.2">
      <c r="A389" s="52">
        <v>175</v>
      </c>
      <c r="B389" s="112" t="s">
        <v>303</v>
      </c>
      <c r="C389" s="74" t="s">
        <v>73</v>
      </c>
      <c r="D389" s="64">
        <v>2693.9881506719717</v>
      </c>
      <c r="E389" s="64">
        <v>3232.8</v>
      </c>
    </row>
    <row r="390" spans="1:5" x14ac:dyDescent="0.2">
      <c r="A390" s="232">
        <f>A389+1</f>
        <v>176</v>
      </c>
      <c r="B390" s="160" t="s">
        <v>304</v>
      </c>
      <c r="C390" s="162" t="s">
        <v>73</v>
      </c>
      <c r="D390" s="181">
        <v>2406.7522533293272</v>
      </c>
      <c r="E390" s="181">
        <v>2888.1</v>
      </c>
    </row>
    <row r="391" spans="1:5" x14ac:dyDescent="0.2">
      <c r="A391" s="233"/>
      <c r="B391" s="161"/>
      <c r="C391" s="163"/>
      <c r="D391" s="182"/>
      <c r="E391" s="182"/>
    </row>
    <row r="392" spans="1:5" x14ac:dyDescent="0.2">
      <c r="A392" s="52">
        <f>A390+1</f>
        <v>177</v>
      </c>
      <c r="B392" s="112" t="s">
        <v>305</v>
      </c>
      <c r="C392" s="74" t="s">
        <v>73</v>
      </c>
      <c r="D392" s="64">
        <v>1346.9940753359858</v>
      </c>
      <c r="E392" s="64">
        <v>1616.4</v>
      </c>
    </row>
    <row r="393" spans="1:5" x14ac:dyDescent="0.2">
      <c r="A393" s="232">
        <f>A392+1</f>
        <v>178</v>
      </c>
      <c r="B393" s="160" t="s">
        <v>306</v>
      </c>
      <c r="C393" s="162" t="s">
        <v>73</v>
      </c>
      <c r="D393" s="181">
        <v>3008.4403166616589</v>
      </c>
      <c r="E393" s="181">
        <v>3610.1</v>
      </c>
    </row>
    <row r="394" spans="1:5" x14ac:dyDescent="0.2">
      <c r="A394" s="233"/>
      <c r="B394" s="161"/>
      <c r="C394" s="163"/>
      <c r="D394" s="182"/>
      <c r="E394" s="182"/>
    </row>
    <row r="395" spans="1:5" ht="38.25" x14ac:dyDescent="0.2">
      <c r="A395" s="52">
        <f>A393+1</f>
        <v>179</v>
      </c>
      <c r="B395" s="112" t="s">
        <v>307</v>
      </c>
      <c r="C395" s="74" t="s">
        <v>73</v>
      </c>
      <c r="D395" s="64">
        <v>673.49703766799291</v>
      </c>
      <c r="E395" s="64">
        <v>808.2</v>
      </c>
    </row>
    <row r="396" spans="1:5" ht="13.15" customHeight="1" x14ac:dyDescent="0.2">
      <c r="A396" s="232">
        <f>A395+1</f>
        <v>180</v>
      </c>
      <c r="B396" s="160" t="s">
        <v>308</v>
      </c>
      <c r="C396" s="162" t="s">
        <v>73</v>
      </c>
      <c r="D396" s="181">
        <v>4813.5045066586545</v>
      </c>
      <c r="E396" s="181">
        <v>5776.2</v>
      </c>
    </row>
    <row r="397" spans="1:5" x14ac:dyDescent="0.2">
      <c r="A397" s="233"/>
      <c r="B397" s="161"/>
      <c r="C397" s="163"/>
      <c r="D397" s="182"/>
      <c r="E397" s="182"/>
    </row>
    <row r="398" spans="1:5" x14ac:dyDescent="0.2">
      <c r="A398" s="52">
        <f>A396+1</f>
        <v>181</v>
      </c>
      <c r="B398" s="112" t="s">
        <v>309</v>
      </c>
      <c r="C398" s="74" t="s">
        <v>73</v>
      </c>
      <c r="D398" s="64">
        <v>673.49703766799291</v>
      </c>
      <c r="E398" s="64">
        <v>808.2</v>
      </c>
    </row>
    <row r="399" spans="1:5" x14ac:dyDescent="0.2">
      <c r="A399" s="52">
        <f>A398+1</f>
        <v>182</v>
      </c>
      <c r="B399" s="112" t="s">
        <v>310</v>
      </c>
      <c r="C399" s="74" t="s">
        <v>73</v>
      </c>
      <c r="D399" s="64">
        <v>471.44792636759513</v>
      </c>
      <c r="E399" s="64">
        <v>565.70000000000005</v>
      </c>
    </row>
    <row r="400" spans="1:5" ht="13.15" customHeight="1" x14ac:dyDescent="0.2">
      <c r="A400" s="232">
        <f>A399+1</f>
        <v>183</v>
      </c>
      <c r="B400" s="160" t="s">
        <v>311</v>
      </c>
      <c r="C400" s="162" t="s">
        <v>73</v>
      </c>
      <c r="D400" s="181">
        <v>3001.7060698350533</v>
      </c>
      <c r="E400" s="181">
        <v>3602</v>
      </c>
    </row>
    <row r="401" spans="1:5" x14ac:dyDescent="0.2">
      <c r="A401" s="233"/>
      <c r="B401" s="161"/>
      <c r="C401" s="163"/>
      <c r="D401" s="182"/>
      <c r="E401" s="182"/>
    </row>
    <row r="402" spans="1:5" x14ac:dyDescent="0.2">
      <c r="A402" s="52">
        <f>A400+1</f>
        <v>184</v>
      </c>
      <c r="B402" s="112" t="s">
        <v>312</v>
      </c>
      <c r="C402" s="74" t="s">
        <v>73</v>
      </c>
      <c r="D402" s="64">
        <v>1448.9438088502902</v>
      </c>
      <c r="E402" s="64">
        <v>1738.7</v>
      </c>
    </row>
    <row r="403" spans="1:5" x14ac:dyDescent="0.2">
      <c r="A403" s="232">
        <f>A402+1</f>
        <v>185</v>
      </c>
      <c r="B403" s="160" t="s">
        <v>313</v>
      </c>
      <c r="C403" s="162" t="s">
        <v>73</v>
      </c>
      <c r="D403" s="181">
        <v>7489.9138509731338</v>
      </c>
      <c r="E403" s="181">
        <v>8987.9</v>
      </c>
    </row>
    <row r="404" spans="1:5" x14ac:dyDescent="0.2">
      <c r="A404" s="233"/>
      <c r="B404" s="161"/>
      <c r="C404" s="163"/>
      <c r="D404" s="182"/>
      <c r="E404" s="182"/>
    </row>
    <row r="405" spans="1:5" x14ac:dyDescent="0.2">
      <c r="A405" s="232">
        <f>A403+1</f>
        <v>186</v>
      </c>
      <c r="B405" s="160" t="s">
        <v>314</v>
      </c>
      <c r="C405" s="162" t="s">
        <v>73</v>
      </c>
      <c r="D405" s="181">
        <v>14470.261584710357</v>
      </c>
      <c r="E405" s="181">
        <v>17364.3</v>
      </c>
    </row>
    <row r="406" spans="1:5" x14ac:dyDescent="0.2">
      <c r="A406" s="233"/>
      <c r="B406" s="161"/>
      <c r="C406" s="163"/>
      <c r="D406" s="182"/>
      <c r="E406" s="182"/>
    </row>
    <row r="407" spans="1:5" x14ac:dyDescent="0.2">
      <c r="A407" s="52">
        <f>A405+1</f>
        <v>187</v>
      </c>
      <c r="B407" s="112" t="s">
        <v>315</v>
      </c>
      <c r="C407" s="74" t="s">
        <v>73</v>
      </c>
      <c r="D407" s="64">
        <v>2173.4157132754358</v>
      </c>
      <c r="E407" s="64">
        <v>2608.1</v>
      </c>
    </row>
    <row r="408" spans="1:5" x14ac:dyDescent="0.2">
      <c r="A408" s="232">
        <f>A407+1</f>
        <v>188</v>
      </c>
      <c r="B408" s="160" t="s">
        <v>316</v>
      </c>
      <c r="C408" s="162" t="s">
        <v>73</v>
      </c>
      <c r="D408" s="181">
        <v>3001.7060698350533</v>
      </c>
      <c r="E408" s="181">
        <v>3602</v>
      </c>
    </row>
    <row r="409" spans="1:5" x14ac:dyDescent="0.2">
      <c r="A409" s="233"/>
      <c r="B409" s="161"/>
      <c r="C409" s="163"/>
      <c r="D409" s="182"/>
      <c r="E409" s="182"/>
    </row>
    <row r="410" spans="1:5" x14ac:dyDescent="0.2">
      <c r="A410" s="232">
        <f>A408+1</f>
        <v>189</v>
      </c>
      <c r="B410" s="160" t="s">
        <v>317</v>
      </c>
      <c r="C410" s="162" t="s">
        <v>299</v>
      </c>
      <c r="D410" s="181">
        <v>1500.8530349175267</v>
      </c>
      <c r="E410" s="181">
        <v>1801</v>
      </c>
    </row>
    <row r="411" spans="1:5" x14ac:dyDescent="0.2">
      <c r="A411" s="233"/>
      <c r="B411" s="161"/>
      <c r="C411" s="163"/>
      <c r="D411" s="182"/>
      <c r="E411" s="182"/>
    </row>
    <row r="412" spans="1:5" x14ac:dyDescent="0.2">
      <c r="A412" s="232">
        <f>A410+1</f>
        <v>190</v>
      </c>
      <c r="B412" s="160" t="s">
        <v>318</v>
      </c>
      <c r="C412" s="162" t="s">
        <v>73</v>
      </c>
      <c r="D412" s="181">
        <v>1500.8530349175267</v>
      </c>
      <c r="E412" s="181">
        <v>1801</v>
      </c>
    </row>
    <row r="413" spans="1:5" x14ac:dyDescent="0.2">
      <c r="A413" s="233"/>
      <c r="B413" s="161"/>
      <c r="C413" s="163"/>
      <c r="D413" s="182"/>
      <c r="E413" s="182"/>
    </row>
    <row r="414" spans="1:5" x14ac:dyDescent="0.2">
      <c r="A414" s="52">
        <f>A412+1</f>
        <v>191</v>
      </c>
      <c r="B414" s="112" t="s">
        <v>319</v>
      </c>
      <c r="C414" s="74" t="s">
        <v>73</v>
      </c>
      <c r="D414" s="64">
        <v>1006.2109783682573</v>
      </c>
      <c r="E414" s="64">
        <v>1207.5</v>
      </c>
    </row>
    <row r="415" spans="1:5" ht="13.15" customHeight="1" x14ac:dyDescent="0.2">
      <c r="A415" s="232">
        <f>A414+1</f>
        <v>192</v>
      </c>
      <c r="B415" s="160" t="s">
        <v>320</v>
      </c>
      <c r="C415" s="162" t="s">
        <v>296</v>
      </c>
      <c r="D415" s="181">
        <v>2532.689496423327</v>
      </c>
      <c r="E415" s="181">
        <v>3039.2</v>
      </c>
    </row>
    <row r="416" spans="1:5" x14ac:dyDescent="0.2">
      <c r="A416" s="233"/>
      <c r="B416" s="161"/>
      <c r="C416" s="163"/>
      <c r="D416" s="182"/>
      <c r="E416" s="182"/>
    </row>
    <row r="417" spans="1:5" x14ac:dyDescent="0.2">
      <c r="A417" s="52">
        <f>A415+1</f>
        <v>193</v>
      </c>
      <c r="B417" s="69" t="s">
        <v>321</v>
      </c>
      <c r="C417" s="74" t="s">
        <v>73</v>
      </c>
      <c r="D417" s="64">
        <v>1469.0680284176556</v>
      </c>
      <c r="E417" s="64">
        <v>1762.9</v>
      </c>
    </row>
    <row r="418" spans="1:5" ht="13.15" customHeight="1" x14ac:dyDescent="0.2">
      <c r="A418" s="232">
        <f>A417+1</f>
        <v>194</v>
      </c>
      <c r="B418" s="160" t="s">
        <v>322</v>
      </c>
      <c r="C418" s="162" t="s">
        <v>296</v>
      </c>
      <c r="D418" s="181">
        <v>698.31356485746039</v>
      </c>
      <c r="E418" s="181">
        <v>838</v>
      </c>
    </row>
    <row r="419" spans="1:5" x14ac:dyDescent="0.2">
      <c r="A419" s="233"/>
      <c r="B419" s="161"/>
      <c r="C419" s="163"/>
      <c r="D419" s="182"/>
      <c r="E419" s="182"/>
    </row>
    <row r="420" spans="1:5" x14ac:dyDescent="0.2">
      <c r="A420" s="52">
        <f>A418+1</f>
        <v>195</v>
      </c>
      <c r="B420" s="112" t="s">
        <v>323</v>
      </c>
      <c r="C420" s="74" t="s">
        <v>296</v>
      </c>
      <c r="D420" s="64">
        <v>402.48439134730296</v>
      </c>
      <c r="E420" s="64">
        <v>483</v>
      </c>
    </row>
    <row r="421" spans="1:5" ht="13.15" customHeight="1" x14ac:dyDescent="0.2">
      <c r="A421" s="232">
        <f>A420+1</f>
        <v>196</v>
      </c>
      <c r="B421" s="160" t="s">
        <v>324</v>
      </c>
      <c r="C421" s="162" t="s">
        <v>296</v>
      </c>
      <c r="D421" s="181">
        <v>2944.6459132567729</v>
      </c>
      <c r="E421" s="181">
        <v>3533.6</v>
      </c>
    </row>
    <row r="422" spans="1:5" x14ac:dyDescent="0.2">
      <c r="A422" s="233"/>
      <c r="B422" s="161"/>
      <c r="C422" s="163"/>
      <c r="D422" s="182"/>
      <c r="E422" s="182"/>
    </row>
    <row r="423" spans="1:5" x14ac:dyDescent="0.2">
      <c r="A423" s="52">
        <f>A421+1</f>
        <v>197</v>
      </c>
      <c r="B423" s="112" t="s">
        <v>325</v>
      </c>
      <c r="C423" s="74" t="s">
        <v>296</v>
      </c>
      <c r="D423" s="64">
        <v>1710.5586632260372</v>
      </c>
      <c r="E423" s="64">
        <v>2052.6999999999998</v>
      </c>
    </row>
    <row r="424" spans="1:5" ht="13.15" customHeight="1" x14ac:dyDescent="0.2">
      <c r="A424" s="232">
        <f>A423+1</f>
        <v>198</v>
      </c>
      <c r="B424" s="160" t="s">
        <v>326</v>
      </c>
      <c r="C424" s="162" t="s">
        <v>296</v>
      </c>
      <c r="D424" s="181">
        <v>1198.5979098299692</v>
      </c>
      <c r="E424" s="181">
        <v>1438.3</v>
      </c>
    </row>
    <row r="425" spans="1:5" x14ac:dyDescent="0.2">
      <c r="A425" s="233"/>
      <c r="B425" s="161"/>
      <c r="C425" s="163"/>
      <c r="D425" s="182"/>
      <c r="E425" s="182"/>
    </row>
    <row r="426" spans="1:5" x14ac:dyDescent="0.2">
      <c r="A426" s="52">
        <f>A424+1</f>
        <v>199</v>
      </c>
      <c r="B426" s="112" t="s">
        <v>327</v>
      </c>
      <c r="C426" s="74" t="s">
        <v>296</v>
      </c>
      <c r="D426" s="64">
        <v>774.78245334355813</v>
      </c>
      <c r="E426" s="64">
        <v>929.7</v>
      </c>
    </row>
    <row r="427" spans="1:5" ht="13.15" customHeight="1" x14ac:dyDescent="0.2">
      <c r="A427" s="232">
        <f>A426+1</f>
        <v>200</v>
      </c>
      <c r="B427" s="160" t="s">
        <v>328</v>
      </c>
      <c r="C427" s="162" t="s">
        <v>296</v>
      </c>
      <c r="D427" s="181">
        <v>9300.0281957863026</v>
      </c>
      <c r="E427" s="181">
        <v>11160</v>
      </c>
    </row>
    <row r="428" spans="1:5" x14ac:dyDescent="0.2">
      <c r="A428" s="233"/>
      <c r="B428" s="161"/>
      <c r="C428" s="163"/>
      <c r="D428" s="182"/>
      <c r="E428" s="182"/>
    </row>
    <row r="429" spans="1:5" ht="13.15" customHeight="1" x14ac:dyDescent="0.2">
      <c r="A429" s="232">
        <f>A427+1</f>
        <v>201</v>
      </c>
      <c r="B429" s="160" t="s">
        <v>329</v>
      </c>
      <c r="C429" s="162" t="s">
        <v>296</v>
      </c>
      <c r="D429" s="181">
        <v>9610.0291356458456</v>
      </c>
      <c r="E429" s="181">
        <v>11532</v>
      </c>
    </row>
    <row r="430" spans="1:5" x14ac:dyDescent="0.2">
      <c r="A430" s="233"/>
      <c r="B430" s="161"/>
      <c r="C430" s="163"/>
      <c r="D430" s="182"/>
      <c r="E430" s="182"/>
    </row>
    <row r="431" spans="1:5" ht="25.5" x14ac:dyDescent="0.2">
      <c r="A431" s="52">
        <f>A429+1</f>
        <v>202</v>
      </c>
      <c r="B431" s="112" t="s">
        <v>330</v>
      </c>
      <c r="C431" s="74" t="s">
        <v>299</v>
      </c>
      <c r="D431" s="64">
        <v>1257.7637229603217</v>
      </c>
      <c r="E431" s="64">
        <v>1509.3</v>
      </c>
    </row>
    <row r="432" spans="1:5" ht="25.5" x14ac:dyDescent="0.2">
      <c r="A432" s="52">
        <f>A431+1</f>
        <v>203</v>
      </c>
      <c r="B432" s="112" t="s">
        <v>331</v>
      </c>
      <c r="C432" s="74" t="s">
        <v>73</v>
      </c>
      <c r="D432" s="64">
        <v>362.23595221257256</v>
      </c>
      <c r="E432" s="64">
        <v>434.7</v>
      </c>
    </row>
    <row r="433" spans="1:5" ht="25.5" x14ac:dyDescent="0.2">
      <c r="A433" s="52">
        <f>A432+1</f>
        <v>204</v>
      </c>
      <c r="B433" s="112" t="s">
        <v>332</v>
      </c>
      <c r="C433" s="74" t="s">
        <v>73</v>
      </c>
      <c r="D433" s="64">
        <v>1861.4903099812759</v>
      </c>
      <c r="E433" s="64">
        <v>2233.8000000000002</v>
      </c>
    </row>
    <row r="434" spans="1:5" ht="38.25" x14ac:dyDescent="0.2">
      <c r="A434" s="52">
        <f t="shared" ref="A434:A460" si="0">A433+1</f>
        <v>205</v>
      </c>
      <c r="B434" s="112" t="s">
        <v>333</v>
      </c>
      <c r="C434" s="74" t="s">
        <v>73</v>
      </c>
      <c r="D434" s="64">
        <v>704.34768485778</v>
      </c>
      <c r="E434" s="64">
        <v>845.2</v>
      </c>
    </row>
    <row r="435" spans="1:5" ht="38.25" x14ac:dyDescent="0.2">
      <c r="A435" s="52">
        <f t="shared" si="0"/>
        <v>206</v>
      </c>
      <c r="B435" s="112" t="s">
        <v>334</v>
      </c>
      <c r="C435" s="74" t="s">
        <v>73</v>
      </c>
      <c r="D435" s="64">
        <v>503.10548918412866</v>
      </c>
      <c r="E435" s="64">
        <v>603.70000000000005</v>
      </c>
    </row>
    <row r="436" spans="1:5" ht="51" x14ac:dyDescent="0.2">
      <c r="A436" s="52">
        <f t="shared" si="0"/>
        <v>207</v>
      </c>
      <c r="B436" s="112" t="s">
        <v>335</v>
      </c>
      <c r="C436" s="74" t="s">
        <v>73</v>
      </c>
      <c r="D436" s="64">
        <v>724.47190442514511</v>
      </c>
      <c r="E436" s="64">
        <v>869.4</v>
      </c>
    </row>
    <row r="437" spans="1:5" ht="38.25" x14ac:dyDescent="0.2">
      <c r="A437" s="52">
        <f t="shared" si="0"/>
        <v>208</v>
      </c>
      <c r="B437" s="112" t="s">
        <v>336</v>
      </c>
      <c r="C437" s="74" t="s">
        <v>73</v>
      </c>
      <c r="D437" s="64">
        <v>1811.1797610628632</v>
      </c>
      <c r="E437" s="64">
        <v>2173.4</v>
      </c>
    </row>
    <row r="438" spans="1:5" ht="38.25" x14ac:dyDescent="0.2">
      <c r="A438" s="52">
        <f t="shared" si="0"/>
        <v>209</v>
      </c>
      <c r="B438" s="112" t="s">
        <v>337</v>
      </c>
      <c r="C438" s="74" t="s">
        <v>73</v>
      </c>
      <c r="D438" s="64">
        <v>1448.9438088502902</v>
      </c>
      <c r="E438" s="64">
        <v>1738.7</v>
      </c>
    </row>
    <row r="439" spans="1:5" ht="38.25" x14ac:dyDescent="0.2">
      <c r="A439" s="52">
        <f t="shared" si="0"/>
        <v>210</v>
      </c>
      <c r="B439" s="112" t="s">
        <v>338</v>
      </c>
      <c r="C439" s="74" t="s">
        <v>73</v>
      </c>
      <c r="D439" s="64">
        <v>2173.4157132754358</v>
      </c>
      <c r="E439" s="64">
        <v>2608.1</v>
      </c>
    </row>
    <row r="440" spans="1:5" ht="38.25" x14ac:dyDescent="0.2">
      <c r="A440" s="52">
        <f t="shared" si="0"/>
        <v>211</v>
      </c>
      <c r="B440" s="112" t="s">
        <v>339</v>
      </c>
      <c r="C440" s="74" t="s">
        <v>73</v>
      </c>
      <c r="D440" s="64">
        <v>3380.8688873173446</v>
      </c>
      <c r="E440" s="64">
        <v>4057</v>
      </c>
    </row>
    <row r="441" spans="1:5" ht="38.25" x14ac:dyDescent="0.2">
      <c r="A441" s="52">
        <f t="shared" si="0"/>
        <v>212</v>
      </c>
      <c r="B441" s="112" t="s">
        <v>340</v>
      </c>
      <c r="C441" s="74" t="s">
        <v>73</v>
      </c>
      <c r="D441" s="64">
        <v>1232.6084485011154</v>
      </c>
      <c r="E441" s="64">
        <v>1479.1</v>
      </c>
    </row>
    <row r="442" spans="1:5" x14ac:dyDescent="0.2">
      <c r="A442" s="52">
        <f t="shared" si="0"/>
        <v>213</v>
      </c>
      <c r="B442" s="112" t="s">
        <v>341</v>
      </c>
      <c r="C442" s="74" t="s">
        <v>73</v>
      </c>
      <c r="D442" s="64">
        <v>2012.4219567365146</v>
      </c>
      <c r="E442" s="64">
        <v>2414.9</v>
      </c>
    </row>
    <row r="443" spans="1:5" ht="51" x14ac:dyDescent="0.2">
      <c r="A443" s="52">
        <f t="shared" si="0"/>
        <v>214</v>
      </c>
      <c r="B443" s="112" t="s">
        <v>342</v>
      </c>
      <c r="C443" s="74" t="s">
        <v>73</v>
      </c>
      <c r="D443" s="64">
        <v>2535.6516654880088</v>
      </c>
      <c r="E443" s="64">
        <v>3042.8</v>
      </c>
    </row>
    <row r="444" spans="1:5" ht="38.25" x14ac:dyDescent="0.2">
      <c r="A444" s="52">
        <f t="shared" si="0"/>
        <v>215</v>
      </c>
      <c r="B444" s="112" t="s">
        <v>343</v>
      </c>
      <c r="C444" s="74" t="s">
        <v>73</v>
      </c>
      <c r="D444" s="64">
        <v>4276.3966580650931</v>
      </c>
      <c r="E444" s="64">
        <v>5131.7</v>
      </c>
    </row>
    <row r="445" spans="1:5" ht="38.25" x14ac:dyDescent="0.2">
      <c r="A445" s="52">
        <f t="shared" si="0"/>
        <v>216</v>
      </c>
      <c r="B445" s="112" t="s">
        <v>344</v>
      </c>
      <c r="C445" s="74" t="s">
        <v>73</v>
      </c>
      <c r="D445" s="64">
        <v>2314.2852502469918</v>
      </c>
      <c r="E445" s="64">
        <v>2777.1</v>
      </c>
    </row>
    <row r="446" spans="1:5" ht="38.25" x14ac:dyDescent="0.2">
      <c r="A446" s="52">
        <f t="shared" si="0"/>
        <v>217</v>
      </c>
      <c r="B446" s="112" t="s">
        <v>345</v>
      </c>
      <c r="C446" s="74" t="s">
        <v>73</v>
      </c>
      <c r="D446" s="64">
        <v>3984.5954743382986</v>
      </c>
      <c r="E446" s="64">
        <v>4781.5</v>
      </c>
    </row>
    <row r="447" spans="1:5" ht="51" x14ac:dyDescent="0.2">
      <c r="A447" s="52">
        <f t="shared" si="0"/>
        <v>218</v>
      </c>
      <c r="B447" s="112" t="s">
        <v>346</v>
      </c>
      <c r="C447" s="74" t="s">
        <v>73</v>
      </c>
      <c r="D447" s="64">
        <v>4880.1232450860471</v>
      </c>
      <c r="E447" s="64">
        <v>5856.1</v>
      </c>
    </row>
    <row r="448" spans="1:5" ht="51" x14ac:dyDescent="0.2">
      <c r="A448" s="52">
        <f t="shared" si="0"/>
        <v>219</v>
      </c>
      <c r="B448" s="112" t="s">
        <v>347</v>
      </c>
      <c r="C448" s="74" t="s">
        <v>73</v>
      </c>
      <c r="D448" s="64">
        <v>7949.0667291092323</v>
      </c>
      <c r="E448" s="64">
        <v>9538.9</v>
      </c>
    </row>
    <row r="449" spans="1:5" ht="38.25" x14ac:dyDescent="0.2">
      <c r="A449" s="52">
        <f t="shared" si="0"/>
        <v>220</v>
      </c>
      <c r="B449" s="112" t="s">
        <v>348</v>
      </c>
      <c r="C449" s="74" t="s">
        <v>349</v>
      </c>
      <c r="D449" s="64">
        <v>1207.4531740419086</v>
      </c>
      <c r="E449" s="64">
        <v>1448.9</v>
      </c>
    </row>
    <row r="450" spans="1:5" ht="25.5" x14ac:dyDescent="0.2">
      <c r="A450" s="52">
        <f t="shared" si="0"/>
        <v>221</v>
      </c>
      <c r="B450" s="112" t="s">
        <v>350</v>
      </c>
      <c r="C450" s="74" t="s">
        <v>349</v>
      </c>
      <c r="D450" s="64">
        <v>1660.2481143076243</v>
      </c>
      <c r="E450" s="64">
        <v>1992.3</v>
      </c>
    </row>
    <row r="451" spans="1:5" ht="25.5" x14ac:dyDescent="0.2">
      <c r="A451" s="52">
        <f t="shared" si="0"/>
        <v>222</v>
      </c>
      <c r="B451" s="112" t="s">
        <v>351</v>
      </c>
      <c r="C451" s="74" t="s">
        <v>349</v>
      </c>
      <c r="D451" s="64">
        <v>2102.9809447896578</v>
      </c>
      <c r="E451" s="64">
        <v>2523.6</v>
      </c>
    </row>
    <row r="452" spans="1:5" ht="25.5" x14ac:dyDescent="0.2">
      <c r="A452" s="52">
        <f t="shared" si="0"/>
        <v>223</v>
      </c>
      <c r="B452" s="112" t="s">
        <v>352</v>
      </c>
      <c r="C452" s="74" t="s">
        <v>349</v>
      </c>
      <c r="D452" s="64">
        <v>2565.8379948390557</v>
      </c>
      <c r="E452" s="64">
        <v>3079</v>
      </c>
    </row>
    <row r="453" spans="1:5" ht="38.25" x14ac:dyDescent="0.2">
      <c r="A453" s="52">
        <f t="shared" si="0"/>
        <v>224</v>
      </c>
      <c r="B453" s="112" t="s">
        <v>353</v>
      </c>
      <c r="C453" s="74" t="s">
        <v>349</v>
      </c>
      <c r="D453" s="64">
        <v>2641.3038182166752</v>
      </c>
      <c r="E453" s="64">
        <v>3169.6</v>
      </c>
    </row>
    <row r="454" spans="1:5" ht="25.5" x14ac:dyDescent="0.2">
      <c r="A454" s="52">
        <f t="shared" si="0"/>
        <v>225</v>
      </c>
      <c r="B454" s="112" t="s">
        <v>354</v>
      </c>
      <c r="C454" s="74" t="s">
        <v>349</v>
      </c>
      <c r="D454" s="64">
        <v>2867.7012883495336</v>
      </c>
      <c r="E454" s="64">
        <v>3441.2</v>
      </c>
    </row>
    <row r="455" spans="1:5" x14ac:dyDescent="0.2">
      <c r="A455" s="52">
        <f t="shared" si="0"/>
        <v>226</v>
      </c>
      <c r="B455" s="69" t="s">
        <v>1079</v>
      </c>
      <c r="C455" s="74" t="s">
        <v>296</v>
      </c>
      <c r="D455" s="64">
        <v>575.00764868002705</v>
      </c>
      <c r="E455" s="64">
        <v>690</v>
      </c>
    </row>
    <row r="456" spans="1:5" x14ac:dyDescent="0.2">
      <c r="A456" s="52">
        <f t="shared" si="0"/>
        <v>227</v>
      </c>
      <c r="B456" s="69" t="s">
        <v>1080</v>
      </c>
      <c r="C456" s="74" t="s">
        <v>296</v>
      </c>
      <c r="D456" s="64">
        <v>1061.5525821785113</v>
      </c>
      <c r="E456" s="64">
        <v>1273.9000000000001</v>
      </c>
    </row>
    <row r="457" spans="1:5" x14ac:dyDescent="0.2">
      <c r="A457" s="52">
        <f t="shared" si="0"/>
        <v>228</v>
      </c>
      <c r="B457" s="69" t="s">
        <v>1081</v>
      </c>
      <c r="C457" s="74" t="s">
        <v>296</v>
      </c>
      <c r="D457" s="64">
        <v>1017.3212245877401</v>
      </c>
      <c r="E457" s="64">
        <v>1220.8</v>
      </c>
    </row>
    <row r="458" spans="1:5" ht="25.5" x14ac:dyDescent="0.2">
      <c r="A458" s="52">
        <f t="shared" si="0"/>
        <v>229</v>
      </c>
      <c r="B458" s="69" t="s">
        <v>1082</v>
      </c>
      <c r="C458" s="74" t="s">
        <v>296</v>
      </c>
      <c r="D458" s="64">
        <v>1638.4398207062261</v>
      </c>
      <c r="E458" s="64">
        <v>1966.1</v>
      </c>
    </row>
    <row r="459" spans="1:5" ht="25.5" x14ac:dyDescent="0.2">
      <c r="A459" s="52">
        <f t="shared" si="0"/>
        <v>230</v>
      </c>
      <c r="B459" s="69" t="s">
        <v>1083</v>
      </c>
      <c r="C459" s="74" t="s">
        <v>296</v>
      </c>
      <c r="D459" s="64">
        <v>1638.4398207062261</v>
      </c>
      <c r="E459" s="64">
        <v>1966.1</v>
      </c>
    </row>
    <row r="460" spans="1:5" ht="25.5" x14ac:dyDescent="0.2">
      <c r="A460" s="52">
        <f t="shared" si="0"/>
        <v>231</v>
      </c>
      <c r="B460" s="69" t="s">
        <v>1084</v>
      </c>
      <c r="C460" s="74" t="s">
        <v>296</v>
      </c>
      <c r="D460" s="64">
        <v>1638.4398207062261</v>
      </c>
      <c r="E460" s="64">
        <v>1966.1</v>
      </c>
    </row>
    <row r="461" spans="1:5" x14ac:dyDescent="0.2">
      <c r="A461" s="52"/>
      <c r="B461" s="190" t="s">
        <v>355</v>
      </c>
      <c r="C461" s="191"/>
      <c r="D461" s="191"/>
      <c r="E461" s="192"/>
    </row>
    <row r="462" spans="1:5" ht="15.6" customHeight="1" x14ac:dyDescent="0.2">
      <c r="A462" s="52"/>
      <c r="B462" s="294" t="s">
        <v>356</v>
      </c>
      <c r="C462" s="295"/>
      <c r="D462" s="295"/>
      <c r="E462" s="296"/>
    </row>
    <row r="463" spans="1:5" x14ac:dyDescent="0.2">
      <c r="A463" s="52">
        <v>232</v>
      </c>
      <c r="B463" s="68" t="s">
        <v>357</v>
      </c>
      <c r="C463" s="63" t="s">
        <v>358</v>
      </c>
      <c r="D463" s="64">
        <v>11198.243693085584</v>
      </c>
      <c r="E463" s="64">
        <v>13437.892431702699</v>
      </c>
    </row>
    <row r="464" spans="1:5" x14ac:dyDescent="0.2">
      <c r="A464" s="52">
        <v>233</v>
      </c>
      <c r="B464" s="68" t="s">
        <v>359</v>
      </c>
      <c r="C464" s="63" t="s">
        <v>358</v>
      </c>
      <c r="D464" s="64">
        <v>3732.7478976951943</v>
      </c>
      <c r="E464" s="64">
        <v>4479.2974772342332</v>
      </c>
    </row>
    <row r="465" spans="1:5" x14ac:dyDescent="0.2">
      <c r="A465" s="52">
        <v>234</v>
      </c>
      <c r="B465" s="68" t="s">
        <v>360</v>
      </c>
      <c r="C465" s="63" t="s">
        <v>361</v>
      </c>
      <c r="D465" s="64">
        <v>3359.4731079256753</v>
      </c>
      <c r="E465" s="64">
        <v>4031.36772951081</v>
      </c>
    </row>
    <row r="466" spans="1:5" ht="25.5" x14ac:dyDescent="0.2">
      <c r="A466" s="52">
        <v>235</v>
      </c>
      <c r="B466" s="68" t="s">
        <v>362</v>
      </c>
      <c r="C466" s="63"/>
      <c r="D466" s="64"/>
      <c r="E466" s="64"/>
    </row>
    <row r="467" spans="1:5" x14ac:dyDescent="0.2">
      <c r="A467" s="52"/>
      <c r="B467" s="68" t="s">
        <v>363</v>
      </c>
      <c r="C467" s="63" t="s">
        <v>73</v>
      </c>
      <c r="D467" s="64">
        <v>7465.4957953903886</v>
      </c>
      <c r="E467" s="64">
        <v>8958.5949544684663</v>
      </c>
    </row>
    <row r="468" spans="1:5" x14ac:dyDescent="0.2">
      <c r="A468" s="52"/>
      <c r="B468" s="68" t="s">
        <v>364</v>
      </c>
      <c r="C468" s="63" t="s">
        <v>73</v>
      </c>
      <c r="D468" s="64">
        <v>11198.243693085584</v>
      </c>
      <c r="E468" s="64">
        <v>13437.892431702699</v>
      </c>
    </row>
    <row r="469" spans="1:5" ht="25.5" x14ac:dyDescent="0.2">
      <c r="A469" s="52">
        <v>236</v>
      </c>
      <c r="B469" s="68" t="s">
        <v>365</v>
      </c>
      <c r="C469" s="63"/>
      <c r="D469" s="64"/>
      <c r="E469" s="64"/>
    </row>
    <row r="470" spans="1:5" x14ac:dyDescent="0.2">
      <c r="A470" s="52"/>
      <c r="B470" s="68" t="s">
        <v>363</v>
      </c>
      <c r="C470" s="63" t="s">
        <v>73</v>
      </c>
      <c r="D470" s="64">
        <v>3732.7478976951943</v>
      </c>
      <c r="E470" s="64">
        <v>4479.2974772342332</v>
      </c>
    </row>
    <row r="471" spans="1:5" x14ac:dyDescent="0.2">
      <c r="A471" s="52"/>
      <c r="B471" s="68" t="s">
        <v>364</v>
      </c>
      <c r="C471" s="63" t="s">
        <v>73</v>
      </c>
      <c r="D471" s="64">
        <v>5599.1218465427919</v>
      </c>
      <c r="E471" s="64">
        <v>6718.9462158513497</v>
      </c>
    </row>
    <row r="472" spans="1:5" ht="25.5" x14ac:dyDescent="0.2">
      <c r="A472" s="52">
        <v>237</v>
      </c>
      <c r="B472" s="68" t="s">
        <v>366</v>
      </c>
      <c r="C472" s="63" t="s">
        <v>73</v>
      </c>
      <c r="D472" s="64">
        <v>2239.6487386171166</v>
      </c>
      <c r="E472" s="64">
        <v>2687.5784863405397</v>
      </c>
    </row>
    <row r="473" spans="1:5" ht="25.5" x14ac:dyDescent="0.2">
      <c r="A473" s="52">
        <v>239</v>
      </c>
      <c r="B473" s="68" t="s">
        <v>367</v>
      </c>
      <c r="C473" s="63" t="s">
        <v>73</v>
      </c>
      <c r="D473" s="64">
        <v>3732.7478976951943</v>
      </c>
      <c r="E473" s="64">
        <v>4479.2974772342332</v>
      </c>
    </row>
    <row r="474" spans="1:5" ht="25.5" x14ac:dyDescent="0.2">
      <c r="A474" s="52">
        <v>240</v>
      </c>
      <c r="B474" s="68" t="s">
        <v>368</v>
      </c>
      <c r="C474" s="63" t="s">
        <v>73</v>
      </c>
      <c r="D474" s="64">
        <v>5972.3966363123109</v>
      </c>
      <c r="E474" s="64">
        <v>7166.8759635747729</v>
      </c>
    </row>
    <row r="475" spans="1:5" ht="51" x14ac:dyDescent="0.2">
      <c r="A475" s="52">
        <v>241</v>
      </c>
      <c r="B475" s="68" t="s">
        <v>369</v>
      </c>
      <c r="C475" s="63" t="s">
        <v>73</v>
      </c>
      <c r="D475" s="64">
        <v>2986.1983181561554</v>
      </c>
      <c r="E475" s="64">
        <v>3583.4379817873864</v>
      </c>
    </row>
    <row r="476" spans="1:5" ht="25.5" x14ac:dyDescent="0.2">
      <c r="A476" s="52">
        <v>242</v>
      </c>
      <c r="B476" s="68" t="s">
        <v>370</v>
      </c>
      <c r="C476" s="63" t="s">
        <v>73</v>
      </c>
      <c r="D476" s="64">
        <v>3732.7478976951943</v>
      </c>
      <c r="E476" s="64">
        <v>4479.2974772342332</v>
      </c>
    </row>
    <row r="477" spans="1:5" ht="38.25" x14ac:dyDescent="0.2">
      <c r="A477" s="52">
        <v>243</v>
      </c>
      <c r="B477" s="68" t="s">
        <v>371</v>
      </c>
      <c r="C477" s="63" t="s">
        <v>73</v>
      </c>
      <c r="D477" s="64">
        <v>5972.3966363123109</v>
      </c>
      <c r="E477" s="64">
        <v>7166.8759635747729</v>
      </c>
    </row>
    <row r="478" spans="1:5" ht="38.25" x14ac:dyDescent="0.2">
      <c r="A478" s="52">
        <v>244</v>
      </c>
      <c r="B478" s="68" t="s">
        <v>372</v>
      </c>
      <c r="C478" s="63" t="s">
        <v>73</v>
      </c>
      <c r="D478" s="64">
        <v>1493.0991590780777</v>
      </c>
      <c r="E478" s="64">
        <v>1791.7189908936932</v>
      </c>
    </row>
    <row r="479" spans="1:5" x14ac:dyDescent="0.2">
      <c r="A479" s="52">
        <v>245</v>
      </c>
      <c r="B479" s="68" t="s">
        <v>373</v>
      </c>
      <c r="C479" s="63" t="s">
        <v>75</v>
      </c>
      <c r="D479" s="64">
        <v>447.92974772342325</v>
      </c>
      <c r="E479" s="64">
        <v>537.51569726810783</v>
      </c>
    </row>
    <row r="480" spans="1:5" ht="25.5" x14ac:dyDescent="0.2">
      <c r="A480" s="52">
        <v>246</v>
      </c>
      <c r="B480" s="68" t="s">
        <v>374</v>
      </c>
      <c r="C480" s="63" t="s">
        <v>375</v>
      </c>
      <c r="D480" s="64">
        <v>1119.8243693085583</v>
      </c>
      <c r="E480" s="64">
        <v>1343.7892431702699</v>
      </c>
    </row>
    <row r="481" spans="1:5" ht="38.25" x14ac:dyDescent="0.2">
      <c r="A481" s="52">
        <v>247</v>
      </c>
      <c r="B481" s="68" t="s">
        <v>376</v>
      </c>
      <c r="C481" s="63" t="s">
        <v>73</v>
      </c>
      <c r="D481" s="64">
        <v>3732.7478976951943</v>
      </c>
      <c r="E481" s="64">
        <v>4479.2974772342332</v>
      </c>
    </row>
    <row r="482" spans="1:5" ht="25.5" x14ac:dyDescent="0.2">
      <c r="A482" s="52">
        <v>248</v>
      </c>
      <c r="B482" s="68" t="s">
        <v>377</v>
      </c>
      <c r="C482" s="63" t="s">
        <v>73</v>
      </c>
      <c r="D482" s="64">
        <v>2239.6487386171166</v>
      </c>
      <c r="E482" s="64">
        <v>2687.5784863405397</v>
      </c>
    </row>
    <row r="483" spans="1:5" ht="25.5" x14ac:dyDescent="0.2">
      <c r="A483" s="52">
        <v>249</v>
      </c>
      <c r="B483" s="68" t="s">
        <v>378</v>
      </c>
      <c r="C483" s="63" t="s">
        <v>73</v>
      </c>
      <c r="D483" s="64">
        <v>1119.8243693085583</v>
      </c>
      <c r="E483" s="64">
        <v>1343.7892431702699</v>
      </c>
    </row>
    <row r="484" spans="1:5" ht="25.5" x14ac:dyDescent="0.2">
      <c r="A484" s="52">
        <v>250</v>
      </c>
      <c r="B484" s="68" t="s">
        <v>379</v>
      </c>
      <c r="C484" s="63" t="s">
        <v>73</v>
      </c>
      <c r="D484" s="64">
        <v>5972.3966363123109</v>
      </c>
      <c r="E484" s="64">
        <v>7166.8759635747729</v>
      </c>
    </row>
    <row r="485" spans="1:5" ht="25.5" x14ac:dyDescent="0.2">
      <c r="A485" s="52">
        <v>251</v>
      </c>
      <c r="B485" s="68" t="s">
        <v>380</v>
      </c>
      <c r="C485" s="63" t="s">
        <v>73</v>
      </c>
      <c r="D485" s="64">
        <v>1791.718990893693</v>
      </c>
      <c r="E485" s="64">
        <v>2150.0627890724313</v>
      </c>
    </row>
    <row r="486" spans="1:5" ht="38.25" x14ac:dyDescent="0.2">
      <c r="A486" s="52">
        <v>252</v>
      </c>
      <c r="B486" s="68" t="s">
        <v>381</v>
      </c>
      <c r="C486" s="63" t="s">
        <v>73</v>
      </c>
      <c r="D486" s="64">
        <v>5972.3966363123109</v>
      </c>
      <c r="E486" s="64">
        <v>7166.8759635747729</v>
      </c>
    </row>
    <row r="487" spans="1:5" ht="38.25" x14ac:dyDescent="0.2">
      <c r="A487" s="52">
        <v>253</v>
      </c>
      <c r="B487" s="68" t="s">
        <v>382</v>
      </c>
      <c r="C487" s="63" t="s">
        <v>73</v>
      </c>
      <c r="D487" s="64">
        <v>3434.1280658795786</v>
      </c>
      <c r="E487" s="64">
        <v>4120.9536790554939</v>
      </c>
    </row>
    <row r="488" spans="1:5" ht="51" x14ac:dyDescent="0.2">
      <c r="A488" s="52">
        <v>254</v>
      </c>
      <c r="B488" s="68" t="s">
        <v>383</v>
      </c>
      <c r="C488" s="63" t="s">
        <v>73</v>
      </c>
      <c r="D488" s="64">
        <v>2239.6487386171166</v>
      </c>
      <c r="E488" s="64">
        <v>2687.5784863405397</v>
      </c>
    </row>
    <row r="489" spans="1:5" ht="38.25" x14ac:dyDescent="0.2">
      <c r="A489" s="52">
        <v>255</v>
      </c>
      <c r="B489" s="68" t="s">
        <v>384</v>
      </c>
      <c r="C489" s="63" t="s">
        <v>73</v>
      </c>
      <c r="D489" s="64">
        <v>746.54957953903886</v>
      </c>
      <c r="E489" s="64">
        <v>895.85949544684661</v>
      </c>
    </row>
    <row r="490" spans="1:5" ht="38.25" x14ac:dyDescent="0.2">
      <c r="A490" s="52">
        <v>256</v>
      </c>
      <c r="B490" s="68" t="s">
        <v>385</v>
      </c>
      <c r="C490" s="52" t="s">
        <v>73</v>
      </c>
      <c r="D490" s="64">
        <v>1886.680097411059</v>
      </c>
      <c r="E490" s="64">
        <v>2264.0161168932709</v>
      </c>
    </row>
    <row r="491" spans="1:5" ht="51" x14ac:dyDescent="0.2">
      <c r="A491" s="52">
        <v>257</v>
      </c>
      <c r="B491" s="68" t="s">
        <v>386</v>
      </c>
      <c r="C491" s="52" t="s">
        <v>73</v>
      </c>
      <c r="D491" s="64">
        <v>4052.868357401534</v>
      </c>
      <c r="E491" s="64">
        <v>4863.442028881841</v>
      </c>
    </row>
    <row r="492" spans="1:5" ht="15.6" customHeight="1" x14ac:dyDescent="0.2">
      <c r="A492" s="52"/>
      <c r="B492" s="190" t="s">
        <v>387</v>
      </c>
      <c r="C492" s="191"/>
      <c r="D492" s="191"/>
      <c r="E492" s="192"/>
    </row>
    <row r="493" spans="1:5" x14ac:dyDescent="0.2">
      <c r="A493" s="52"/>
      <c r="B493" s="190" t="s">
        <v>388</v>
      </c>
      <c r="C493" s="191"/>
      <c r="D493" s="191"/>
      <c r="E493" s="192"/>
    </row>
    <row r="494" spans="1:5" ht="13.9" customHeight="1" x14ac:dyDescent="0.2">
      <c r="A494" s="232">
        <v>258</v>
      </c>
      <c r="B494" s="257" t="s">
        <v>734</v>
      </c>
      <c r="C494" s="232" t="s">
        <v>735</v>
      </c>
      <c r="D494" s="252">
        <v>517.17647850287483</v>
      </c>
      <c r="E494" s="247">
        <v>620.6</v>
      </c>
    </row>
    <row r="495" spans="1:5" ht="13.15" customHeight="1" x14ac:dyDescent="0.2">
      <c r="A495" s="233"/>
      <c r="B495" s="249"/>
      <c r="C495" s="250"/>
      <c r="D495" s="254"/>
      <c r="E495" s="247"/>
    </row>
    <row r="496" spans="1:5" ht="13.9" customHeight="1" x14ac:dyDescent="0.2">
      <c r="A496" s="232">
        <v>259</v>
      </c>
      <c r="B496" s="257" t="s">
        <v>1102</v>
      </c>
      <c r="C496" s="232" t="s">
        <v>735</v>
      </c>
      <c r="D496" s="252">
        <v>697.58687798062181</v>
      </c>
      <c r="E496" s="247">
        <v>837.1</v>
      </c>
    </row>
    <row r="497" spans="1:5" ht="13.15" customHeight="1" x14ac:dyDescent="0.2">
      <c r="A497" s="233"/>
      <c r="B497" s="249"/>
      <c r="C497" s="250"/>
      <c r="D497" s="254"/>
      <c r="E497" s="247"/>
    </row>
    <row r="498" spans="1:5" ht="13.9" customHeight="1" x14ac:dyDescent="0.2">
      <c r="A498" s="232">
        <v>260</v>
      </c>
      <c r="B498" s="257" t="s">
        <v>389</v>
      </c>
      <c r="C498" s="232" t="s">
        <v>358</v>
      </c>
      <c r="D498" s="252">
        <v>36.082079895549406</v>
      </c>
      <c r="E498" s="247">
        <v>43.3</v>
      </c>
    </row>
    <row r="499" spans="1:5" ht="13.15" customHeight="1" x14ac:dyDescent="0.2">
      <c r="A499" s="233"/>
      <c r="B499" s="249"/>
      <c r="C499" s="250"/>
      <c r="D499" s="254"/>
      <c r="E499" s="247"/>
    </row>
    <row r="500" spans="1:5" ht="13.9" customHeight="1" x14ac:dyDescent="0.2">
      <c r="A500" s="232">
        <v>261</v>
      </c>
      <c r="B500" s="257" t="s">
        <v>1103</v>
      </c>
      <c r="C500" s="232" t="s">
        <v>361</v>
      </c>
      <c r="D500" s="252">
        <v>30.068399912957837</v>
      </c>
      <c r="E500" s="247">
        <v>36.1</v>
      </c>
    </row>
    <row r="501" spans="1:5" ht="13.15" customHeight="1" x14ac:dyDescent="0.2">
      <c r="A501" s="233"/>
      <c r="B501" s="249"/>
      <c r="C501" s="250"/>
      <c r="D501" s="254"/>
      <c r="E501" s="247"/>
    </row>
    <row r="502" spans="1:5" ht="13.9" customHeight="1" x14ac:dyDescent="0.2">
      <c r="A502" s="232">
        <v>262</v>
      </c>
      <c r="B502" s="257" t="s">
        <v>1104</v>
      </c>
      <c r="C502" s="232" t="s">
        <v>736</v>
      </c>
      <c r="D502" s="252">
        <v>60.329237585358605</v>
      </c>
      <c r="E502" s="247">
        <v>72.400000000000006</v>
      </c>
    </row>
    <row r="503" spans="1:5" ht="13.15" customHeight="1" x14ac:dyDescent="0.2">
      <c r="A503" s="233"/>
      <c r="B503" s="249"/>
      <c r="C503" s="250"/>
      <c r="D503" s="254"/>
      <c r="E503" s="247"/>
    </row>
    <row r="504" spans="1:5" ht="13.9" customHeight="1" x14ac:dyDescent="0.2">
      <c r="A504" s="232">
        <v>263</v>
      </c>
      <c r="B504" s="257" t="s">
        <v>1105</v>
      </c>
      <c r="C504" s="232" t="s">
        <v>737</v>
      </c>
      <c r="D504" s="252">
        <v>174.39671949515545</v>
      </c>
      <c r="E504" s="247">
        <v>209.3</v>
      </c>
    </row>
    <row r="505" spans="1:5" ht="13.15" customHeight="1" x14ac:dyDescent="0.2">
      <c r="A505" s="233"/>
      <c r="B505" s="249"/>
      <c r="C505" s="250"/>
      <c r="D505" s="254"/>
      <c r="E505" s="247"/>
    </row>
    <row r="506" spans="1:5" ht="13.9" customHeight="1" x14ac:dyDescent="0.2">
      <c r="A506" s="232">
        <v>264</v>
      </c>
      <c r="B506" s="257" t="s">
        <v>1106</v>
      </c>
      <c r="C506" s="232" t="s">
        <v>738</v>
      </c>
      <c r="D506" s="252">
        <v>60.136799825915688</v>
      </c>
      <c r="E506" s="247">
        <v>72.2</v>
      </c>
    </row>
    <row r="507" spans="1:5" ht="13.15" customHeight="1" x14ac:dyDescent="0.2">
      <c r="A507" s="233"/>
      <c r="B507" s="249"/>
      <c r="C507" s="250"/>
      <c r="D507" s="254"/>
      <c r="E507" s="247"/>
    </row>
    <row r="508" spans="1:5" ht="13.9" customHeight="1" x14ac:dyDescent="0.2">
      <c r="A508" s="232">
        <v>265</v>
      </c>
      <c r="B508" s="257" t="s">
        <v>1107</v>
      </c>
      <c r="C508" s="232" t="s">
        <v>739</v>
      </c>
      <c r="D508" s="252">
        <v>54.123119843324119</v>
      </c>
      <c r="E508" s="247">
        <v>64.900000000000006</v>
      </c>
    </row>
    <row r="509" spans="1:5" ht="13.15" customHeight="1" x14ac:dyDescent="0.2">
      <c r="A509" s="233"/>
      <c r="B509" s="249"/>
      <c r="C509" s="250"/>
      <c r="D509" s="254"/>
      <c r="E509" s="247"/>
    </row>
    <row r="510" spans="1:5" ht="13.9" customHeight="1" x14ac:dyDescent="0.2">
      <c r="A510" s="232">
        <v>266</v>
      </c>
      <c r="B510" s="257" t="s">
        <v>1108</v>
      </c>
      <c r="C510" s="232" t="s">
        <v>740</v>
      </c>
      <c r="D510" s="252">
        <v>72.164159791098811</v>
      </c>
      <c r="E510" s="247">
        <v>86.6</v>
      </c>
    </row>
    <row r="511" spans="1:5" ht="13.15" customHeight="1" x14ac:dyDescent="0.2">
      <c r="A511" s="233"/>
      <c r="B511" s="249"/>
      <c r="C511" s="250"/>
      <c r="D511" s="254"/>
      <c r="E511" s="247"/>
    </row>
    <row r="512" spans="1:5" ht="13.9" customHeight="1" x14ac:dyDescent="0.2">
      <c r="A512" s="232">
        <v>267</v>
      </c>
      <c r="B512" s="257" t="s">
        <v>741</v>
      </c>
      <c r="C512" s="232" t="s">
        <v>742</v>
      </c>
      <c r="D512" s="252">
        <v>60.136799825915688</v>
      </c>
      <c r="E512" s="247">
        <v>72.2</v>
      </c>
    </row>
    <row r="513" spans="1:5" ht="13.15" customHeight="1" x14ac:dyDescent="0.2">
      <c r="A513" s="233"/>
      <c r="B513" s="249"/>
      <c r="C513" s="250"/>
      <c r="D513" s="254"/>
      <c r="E513" s="247"/>
    </row>
    <row r="514" spans="1:5" ht="13.9" customHeight="1" x14ac:dyDescent="0.2">
      <c r="A514" s="232">
        <v>268</v>
      </c>
      <c r="B514" s="257" t="s">
        <v>1109</v>
      </c>
      <c r="C514" s="232" t="s">
        <v>742</v>
      </c>
      <c r="D514" s="252">
        <v>240.54719930366275</v>
      </c>
      <c r="E514" s="247">
        <v>288.7</v>
      </c>
    </row>
    <row r="515" spans="1:5" ht="13.15" customHeight="1" x14ac:dyDescent="0.2">
      <c r="A515" s="233"/>
      <c r="B515" s="249"/>
      <c r="C515" s="250"/>
      <c r="D515" s="254"/>
      <c r="E515" s="247"/>
    </row>
    <row r="516" spans="1:5" ht="13.9" customHeight="1" x14ac:dyDescent="0.2">
      <c r="A516" s="232">
        <v>269</v>
      </c>
      <c r="B516" s="257" t="s">
        <v>743</v>
      </c>
      <c r="C516" s="232" t="s">
        <v>742</v>
      </c>
      <c r="D516" s="252">
        <v>384.87551888586034</v>
      </c>
      <c r="E516" s="247">
        <v>461.9</v>
      </c>
    </row>
    <row r="517" spans="1:5" ht="13.15" customHeight="1" x14ac:dyDescent="0.2">
      <c r="A517" s="233"/>
      <c r="B517" s="249"/>
      <c r="C517" s="250"/>
      <c r="D517" s="254"/>
      <c r="E517" s="247"/>
    </row>
    <row r="518" spans="1:5" x14ac:dyDescent="0.2">
      <c r="A518" s="52">
        <v>270</v>
      </c>
      <c r="B518" s="120" t="s">
        <v>744</v>
      </c>
      <c r="C518" s="52" t="s">
        <v>745</v>
      </c>
      <c r="D518" s="111">
        <v>180.41039947774703</v>
      </c>
      <c r="E518" s="111">
        <v>216.5</v>
      </c>
    </row>
    <row r="519" spans="1:5" ht="25.5" x14ac:dyDescent="0.2">
      <c r="A519" s="52">
        <v>271</v>
      </c>
      <c r="B519" s="120" t="s">
        <v>746</v>
      </c>
      <c r="C519" s="52" t="s">
        <v>747</v>
      </c>
      <c r="D519" s="111">
        <v>150.34199956478921</v>
      </c>
      <c r="E519" s="111">
        <v>180.4</v>
      </c>
    </row>
    <row r="520" spans="1:5" x14ac:dyDescent="0.2">
      <c r="A520" s="52">
        <v>272</v>
      </c>
      <c r="B520" s="120" t="s">
        <v>748</v>
      </c>
      <c r="C520" s="52" t="s">
        <v>747</v>
      </c>
      <c r="D520" s="111">
        <v>210.47879939070486</v>
      </c>
      <c r="E520" s="111">
        <v>252.6</v>
      </c>
    </row>
    <row r="521" spans="1:5" x14ac:dyDescent="0.2">
      <c r="A521" s="52">
        <v>273</v>
      </c>
      <c r="B521" s="120" t="s">
        <v>749</v>
      </c>
      <c r="C521" s="52" t="s">
        <v>747</v>
      </c>
      <c r="D521" s="111">
        <v>90.205199738873517</v>
      </c>
      <c r="E521" s="111">
        <v>108.2</v>
      </c>
    </row>
    <row r="522" spans="1:5" ht="13.9" customHeight="1" x14ac:dyDescent="0.2">
      <c r="A522" s="232">
        <v>274</v>
      </c>
      <c r="B522" s="257" t="s">
        <v>750</v>
      </c>
      <c r="C522" s="232" t="s">
        <v>751</v>
      </c>
      <c r="D522" s="252">
        <v>192.43775944293017</v>
      </c>
      <c r="E522" s="247">
        <v>230.9</v>
      </c>
    </row>
    <row r="523" spans="1:5" ht="13.15" customHeight="1" x14ac:dyDescent="0.2">
      <c r="A523" s="233"/>
      <c r="B523" s="249"/>
      <c r="C523" s="250"/>
      <c r="D523" s="254"/>
      <c r="E523" s="247"/>
    </row>
    <row r="524" spans="1:5" ht="13.9" customHeight="1" x14ac:dyDescent="0.2">
      <c r="A524" s="232">
        <v>275</v>
      </c>
      <c r="B524" s="257" t="s">
        <v>752</v>
      </c>
      <c r="C524" s="232" t="s">
        <v>751</v>
      </c>
      <c r="D524" s="252">
        <v>131.33877081979983</v>
      </c>
      <c r="E524" s="247">
        <v>157.6</v>
      </c>
    </row>
    <row r="525" spans="1:5" ht="13.15" customHeight="1" x14ac:dyDescent="0.2">
      <c r="A525" s="233"/>
      <c r="B525" s="249"/>
      <c r="C525" s="250"/>
      <c r="D525" s="254"/>
      <c r="E525" s="247"/>
    </row>
    <row r="526" spans="1:5" ht="13.9" customHeight="1" x14ac:dyDescent="0.2">
      <c r="A526" s="232">
        <v>276</v>
      </c>
      <c r="B526" s="257" t="s">
        <v>753</v>
      </c>
      <c r="C526" s="232" t="s">
        <v>751</v>
      </c>
      <c r="D526" s="252">
        <v>216.49247937329642</v>
      </c>
      <c r="E526" s="247">
        <v>259.8</v>
      </c>
    </row>
    <row r="527" spans="1:5" ht="13.15" customHeight="1" x14ac:dyDescent="0.2">
      <c r="A527" s="233"/>
      <c r="B527" s="249"/>
      <c r="C527" s="250"/>
      <c r="D527" s="254"/>
      <c r="E527" s="247"/>
    </row>
    <row r="528" spans="1:5" ht="13.9" customHeight="1" x14ac:dyDescent="0.2">
      <c r="A528" s="232">
        <v>277</v>
      </c>
      <c r="B528" s="257" t="s">
        <v>754</v>
      </c>
      <c r="C528" s="232" t="s">
        <v>755</v>
      </c>
      <c r="D528" s="252">
        <v>1935.9758140346039</v>
      </c>
      <c r="E528" s="247">
        <v>2323.1999999999998</v>
      </c>
    </row>
    <row r="529" spans="1:5" ht="13.15" customHeight="1" x14ac:dyDescent="0.2">
      <c r="A529" s="233"/>
      <c r="B529" s="249"/>
      <c r="C529" s="250"/>
      <c r="D529" s="254"/>
      <c r="E529" s="247"/>
    </row>
    <row r="530" spans="1:5" x14ac:dyDescent="0.2">
      <c r="A530" s="52"/>
      <c r="B530" s="120" t="s">
        <v>1101</v>
      </c>
      <c r="C530" s="119"/>
      <c r="D530" s="123"/>
      <c r="E530" s="122"/>
    </row>
    <row r="531" spans="1:5" ht="13.9" customHeight="1" x14ac:dyDescent="0.2">
      <c r="A531" s="232">
        <v>278</v>
      </c>
      <c r="B531" s="257" t="s">
        <v>756</v>
      </c>
      <c r="C531" s="232" t="s">
        <v>755</v>
      </c>
      <c r="D531" s="252">
        <v>299.76399701180958</v>
      </c>
      <c r="E531" s="247">
        <v>359.7</v>
      </c>
    </row>
    <row r="532" spans="1:5" ht="13.15" customHeight="1" x14ac:dyDescent="0.2">
      <c r="A532" s="278"/>
      <c r="B532" s="249"/>
      <c r="C532" s="250"/>
      <c r="D532" s="254"/>
      <c r="E532" s="247"/>
    </row>
    <row r="533" spans="1:5" ht="38.25" x14ac:dyDescent="0.2">
      <c r="A533" s="52">
        <v>279</v>
      </c>
      <c r="B533" s="120" t="s">
        <v>757</v>
      </c>
      <c r="C533" s="52" t="s">
        <v>298</v>
      </c>
      <c r="D533" s="111">
        <v>529.20383846805794</v>
      </c>
      <c r="E533" s="111">
        <v>635</v>
      </c>
    </row>
    <row r="534" spans="1:5" x14ac:dyDescent="0.2">
      <c r="A534" s="52">
        <v>280</v>
      </c>
      <c r="B534" s="120" t="s">
        <v>758</v>
      </c>
      <c r="C534" s="52" t="s">
        <v>208</v>
      </c>
      <c r="D534" s="111">
        <v>1280.9138362920039</v>
      </c>
      <c r="E534" s="111">
        <v>1537.1</v>
      </c>
    </row>
    <row r="535" spans="1:5" ht="38.25" x14ac:dyDescent="0.2">
      <c r="A535" s="52">
        <v>281</v>
      </c>
      <c r="B535" s="120" t="s">
        <v>759</v>
      </c>
      <c r="C535" s="52" t="s">
        <v>298</v>
      </c>
      <c r="D535" s="111">
        <v>655.49111810248087</v>
      </c>
      <c r="E535" s="111">
        <v>786.6</v>
      </c>
    </row>
    <row r="536" spans="1:5" x14ac:dyDescent="0.2">
      <c r="A536" s="52">
        <v>282</v>
      </c>
      <c r="B536" s="120" t="s">
        <v>760</v>
      </c>
      <c r="C536" s="52" t="s">
        <v>298</v>
      </c>
      <c r="D536" s="111">
        <v>787.7920777194953</v>
      </c>
      <c r="E536" s="111">
        <v>945.4</v>
      </c>
    </row>
    <row r="537" spans="1:5" ht="38.25" x14ac:dyDescent="0.2">
      <c r="A537" s="52">
        <v>283</v>
      </c>
      <c r="B537" s="120" t="s">
        <v>761</v>
      </c>
      <c r="C537" s="52" t="s">
        <v>208</v>
      </c>
      <c r="D537" s="111">
        <v>1497.4063156653006</v>
      </c>
      <c r="E537" s="111">
        <v>1796.9</v>
      </c>
    </row>
    <row r="538" spans="1:5" x14ac:dyDescent="0.2">
      <c r="A538" s="52">
        <v>284</v>
      </c>
      <c r="B538" s="120" t="s">
        <v>762</v>
      </c>
      <c r="C538" s="52" t="s">
        <v>208</v>
      </c>
      <c r="D538" s="111">
        <v>1713.8987950385967</v>
      </c>
      <c r="E538" s="111">
        <v>2056.6999999999998</v>
      </c>
    </row>
    <row r="539" spans="1:5" x14ac:dyDescent="0.2">
      <c r="A539" s="52">
        <v>285</v>
      </c>
      <c r="B539" s="120" t="s">
        <v>763</v>
      </c>
      <c r="C539" s="52" t="s">
        <v>208</v>
      </c>
      <c r="D539" s="111">
        <v>1930.3912744118932</v>
      </c>
      <c r="E539" s="111">
        <v>2316.5</v>
      </c>
    </row>
    <row r="540" spans="1:5" ht="25.5" x14ac:dyDescent="0.2">
      <c r="A540" s="52">
        <v>286</v>
      </c>
      <c r="B540" s="120" t="s">
        <v>764</v>
      </c>
      <c r="C540" s="52" t="s">
        <v>208</v>
      </c>
      <c r="D540" s="111">
        <v>577.31327832879049</v>
      </c>
      <c r="E540" s="111">
        <v>692.8</v>
      </c>
    </row>
    <row r="541" spans="1:5" x14ac:dyDescent="0.2">
      <c r="A541" s="52"/>
      <c r="B541" s="120" t="s">
        <v>765</v>
      </c>
      <c r="C541" s="52" t="s">
        <v>208</v>
      </c>
      <c r="D541" s="111">
        <v>721.64159791098814</v>
      </c>
      <c r="E541" s="111">
        <v>866</v>
      </c>
    </row>
    <row r="542" spans="1:5" ht="38.25" x14ac:dyDescent="0.2">
      <c r="A542" s="52">
        <v>287</v>
      </c>
      <c r="B542" s="120" t="s">
        <v>766</v>
      </c>
      <c r="C542" s="52" t="s">
        <v>736</v>
      </c>
      <c r="D542" s="111">
        <v>318.72503907735313</v>
      </c>
      <c r="E542" s="111">
        <v>382.5</v>
      </c>
    </row>
    <row r="543" spans="1:5" x14ac:dyDescent="0.2">
      <c r="A543" s="52">
        <v>288</v>
      </c>
      <c r="B543" s="121" t="s">
        <v>767</v>
      </c>
      <c r="C543" s="52" t="s">
        <v>736</v>
      </c>
      <c r="D543" s="111">
        <v>1202.7359965183136</v>
      </c>
      <c r="E543" s="111">
        <v>1443.3</v>
      </c>
    </row>
    <row r="544" spans="1:5" ht="38.25" x14ac:dyDescent="0.2">
      <c r="A544" s="52">
        <v>289</v>
      </c>
      <c r="B544" s="121" t="s">
        <v>768</v>
      </c>
      <c r="C544" s="52" t="s">
        <v>736</v>
      </c>
      <c r="D544" s="111">
        <v>432.98495874659284</v>
      </c>
      <c r="E544" s="111">
        <v>519.6</v>
      </c>
    </row>
    <row r="545" spans="1:5" x14ac:dyDescent="0.2">
      <c r="A545" s="52">
        <v>290</v>
      </c>
      <c r="B545" s="121" t="s">
        <v>769</v>
      </c>
      <c r="C545" s="52" t="s">
        <v>736</v>
      </c>
      <c r="D545" s="111">
        <v>1623.6935952997235</v>
      </c>
      <c r="E545" s="111">
        <v>1948.4</v>
      </c>
    </row>
    <row r="546" spans="1:5" x14ac:dyDescent="0.2">
      <c r="A546" s="52">
        <v>291</v>
      </c>
      <c r="B546" s="121" t="s">
        <v>770</v>
      </c>
      <c r="C546" s="52" t="s">
        <v>298</v>
      </c>
      <c r="D546" s="111">
        <v>390.88919886845196</v>
      </c>
      <c r="E546" s="111">
        <v>469.1</v>
      </c>
    </row>
    <row r="547" spans="1:5" x14ac:dyDescent="0.2">
      <c r="A547" s="52"/>
      <c r="B547" s="120" t="s">
        <v>771</v>
      </c>
      <c r="C547" s="52" t="s">
        <v>298</v>
      </c>
      <c r="D547" s="111">
        <v>487.108078589917</v>
      </c>
      <c r="E547" s="111">
        <v>584.5</v>
      </c>
    </row>
    <row r="548" spans="1:5" ht="25.5" x14ac:dyDescent="0.2">
      <c r="A548" s="52">
        <v>292</v>
      </c>
      <c r="B548" s="121" t="s">
        <v>772</v>
      </c>
      <c r="C548" s="52" t="s">
        <v>736</v>
      </c>
      <c r="D548" s="111">
        <v>601.36799825915682</v>
      </c>
      <c r="E548" s="111">
        <v>721.6</v>
      </c>
    </row>
    <row r="549" spans="1:5" ht="13.9" customHeight="1" x14ac:dyDescent="0.2">
      <c r="A549" s="52">
        <v>293</v>
      </c>
      <c r="B549" s="257" t="s">
        <v>1110</v>
      </c>
      <c r="C549" s="232" t="s">
        <v>773</v>
      </c>
      <c r="D549" s="252">
        <v>360.82079895549407</v>
      </c>
      <c r="E549" s="247">
        <v>433</v>
      </c>
    </row>
    <row r="550" spans="1:5" ht="13.15" customHeight="1" x14ac:dyDescent="0.2">
      <c r="A550" s="52">
        <v>294</v>
      </c>
      <c r="B550" s="249"/>
      <c r="C550" s="250"/>
      <c r="D550" s="254"/>
      <c r="E550" s="247"/>
    </row>
    <row r="551" spans="1:5" ht="25.5" x14ac:dyDescent="0.2">
      <c r="A551" s="52">
        <v>295</v>
      </c>
      <c r="B551" s="121" t="s">
        <v>774</v>
      </c>
      <c r="C551" s="52" t="s">
        <v>775</v>
      </c>
      <c r="D551" s="111">
        <v>399.9525809242885</v>
      </c>
      <c r="E551" s="111">
        <v>479.9</v>
      </c>
    </row>
    <row r="552" spans="1:5" x14ac:dyDescent="0.2">
      <c r="A552" s="52">
        <v>296</v>
      </c>
      <c r="B552" s="121" t="s">
        <v>776</v>
      </c>
      <c r="C552" s="52" t="s">
        <v>775</v>
      </c>
      <c r="D552" s="111">
        <v>1199.8577427728658</v>
      </c>
      <c r="E552" s="111">
        <v>1439.8</v>
      </c>
    </row>
    <row r="553" spans="1:5" x14ac:dyDescent="0.2">
      <c r="A553" s="52"/>
      <c r="B553" s="190" t="s">
        <v>777</v>
      </c>
      <c r="C553" s="191"/>
      <c r="D553" s="191"/>
      <c r="E553" s="192"/>
    </row>
    <row r="554" spans="1:5" ht="25.5" x14ac:dyDescent="0.2">
      <c r="A554" s="52">
        <v>297</v>
      </c>
      <c r="B554" s="121" t="s">
        <v>778</v>
      </c>
      <c r="C554" s="52" t="s">
        <v>779</v>
      </c>
      <c r="D554" s="111">
        <v>4464.5560190759797</v>
      </c>
      <c r="E554" s="111">
        <v>5357.5</v>
      </c>
    </row>
    <row r="555" spans="1:5" ht="25.5" x14ac:dyDescent="0.2">
      <c r="A555" s="52">
        <v>298</v>
      </c>
      <c r="B555" s="121" t="s">
        <v>780</v>
      </c>
      <c r="C555" s="52" t="s">
        <v>781</v>
      </c>
      <c r="D555" s="111">
        <v>963.23619063537672</v>
      </c>
      <c r="E555" s="111">
        <v>1155.9000000000001</v>
      </c>
    </row>
    <row r="556" spans="1:5" ht="25.5" x14ac:dyDescent="0.2">
      <c r="A556" s="52">
        <v>299</v>
      </c>
      <c r="B556" s="121" t="s">
        <v>782</v>
      </c>
      <c r="C556" s="52" t="s">
        <v>781</v>
      </c>
      <c r="D556" s="111">
        <v>2046.8769051001752</v>
      </c>
      <c r="E556" s="111">
        <v>2456.3000000000002</v>
      </c>
    </row>
    <row r="557" spans="1:5" ht="25.5" x14ac:dyDescent="0.2">
      <c r="A557" s="52">
        <v>300</v>
      </c>
      <c r="B557" s="121" t="s">
        <v>783</v>
      </c>
      <c r="C557" s="52" t="s">
        <v>781</v>
      </c>
      <c r="D557" s="111">
        <v>1505.0565478677763</v>
      </c>
      <c r="E557" s="111">
        <v>1806.1</v>
      </c>
    </row>
    <row r="558" spans="1:5" ht="25.5" x14ac:dyDescent="0.2">
      <c r="A558" s="52">
        <v>301</v>
      </c>
      <c r="B558" s="121" t="s">
        <v>784</v>
      </c>
      <c r="C558" s="52" t="s">
        <v>781</v>
      </c>
      <c r="D558" s="111">
        <v>1685.6633336119091</v>
      </c>
      <c r="E558" s="111">
        <v>2022.8</v>
      </c>
    </row>
    <row r="559" spans="1:5" ht="13.15" customHeight="1" x14ac:dyDescent="0.2">
      <c r="A559" s="232">
        <v>302</v>
      </c>
      <c r="B559" s="251" t="s">
        <v>785</v>
      </c>
      <c r="C559" s="183" t="s">
        <v>786</v>
      </c>
      <c r="D559" s="188">
        <v>5462.6151396450332</v>
      </c>
      <c r="E559" s="187">
        <v>6555.1</v>
      </c>
    </row>
    <row r="560" spans="1:5" ht="13.15" customHeight="1" x14ac:dyDescent="0.2">
      <c r="A560" s="233"/>
      <c r="B560" s="251"/>
      <c r="C560" s="183"/>
      <c r="D560" s="189"/>
      <c r="E560" s="187"/>
    </row>
    <row r="561" spans="1:5" ht="13.15" customHeight="1" x14ac:dyDescent="0.2">
      <c r="A561" s="232"/>
      <c r="B561" s="205" t="s">
        <v>157</v>
      </c>
      <c r="C561" s="183" t="s">
        <v>786</v>
      </c>
      <c r="D561" s="188">
        <v>7478.3535272871268</v>
      </c>
      <c r="E561" s="187">
        <v>8974</v>
      </c>
    </row>
    <row r="562" spans="1:5" ht="13.15" customHeight="1" x14ac:dyDescent="0.2">
      <c r="A562" s="233"/>
      <c r="B562" s="205"/>
      <c r="C562" s="183"/>
      <c r="D562" s="189"/>
      <c r="E562" s="187"/>
    </row>
    <row r="563" spans="1:5" ht="13.15" customHeight="1" x14ac:dyDescent="0.2">
      <c r="A563" s="232"/>
      <c r="B563" s="205" t="s">
        <v>158</v>
      </c>
      <c r="C563" s="183" t="s">
        <v>786</v>
      </c>
      <c r="D563" s="188">
        <v>9474.5900095422858</v>
      </c>
      <c r="E563" s="187">
        <v>11369.5</v>
      </c>
    </row>
    <row r="564" spans="1:5" ht="13.15" customHeight="1" x14ac:dyDescent="0.2">
      <c r="A564" s="233"/>
      <c r="B564" s="205"/>
      <c r="C564" s="183"/>
      <c r="D564" s="189"/>
      <c r="E564" s="187"/>
    </row>
    <row r="565" spans="1:5" ht="13.15" customHeight="1" x14ac:dyDescent="0.2">
      <c r="A565" s="232"/>
      <c r="B565" s="205" t="s">
        <v>159</v>
      </c>
      <c r="C565" s="183" t="s">
        <v>786</v>
      </c>
      <c r="D565" s="188">
        <v>11905.619888502277</v>
      </c>
      <c r="E565" s="187">
        <v>14286.7</v>
      </c>
    </row>
    <row r="566" spans="1:5" ht="13.15" customHeight="1" x14ac:dyDescent="0.2">
      <c r="A566" s="233"/>
      <c r="B566" s="205"/>
      <c r="C566" s="183"/>
      <c r="D566" s="189"/>
      <c r="E566" s="187"/>
    </row>
    <row r="567" spans="1:5" ht="13.15" customHeight="1" x14ac:dyDescent="0.2">
      <c r="A567" s="232"/>
      <c r="B567" s="205" t="s">
        <v>160</v>
      </c>
      <c r="C567" s="183" t="s">
        <v>786</v>
      </c>
      <c r="D567" s="188">
        <v>13954.947902096932</v>
      </c>
      <c r="E567" s="187">
        <v>16745.900000000001</v>
      </c>
    </row>
    <row r="568" spans="1:5" ht="13.15" customHeight="1" x14ac:dyDescent="0.2">
      <c r="A568" s="233"/>
      <c r="B568" s="205"/>
      <c r="C568" s="183"/>
      <c r="D568" s="189"/>
      <c r="E568" s="187"/>
    </row>
    <row r="569" spans="1:5" ht="13.15" customHeight="1" x14ac:dyDescent="0.2">
      <c r="A569" s="232"/>
      <c r="B569" s="205" t="s">
        <v>787</v>
      </c>
      <c r="C569" s="183" t="s">
        <v>786</v>
      </c>
      <c r="D569" s="188">
        <v>17348.037842118145</v>
      </c>
      <c r="E569" s="187">
        <v>20817.599999999999</v>
      </c>
    </row>
    <row r="570" spans="1:5" ht="13.15" customHeight="1" x14ac:dyDescent="0.2">
      <c r="A570" s="233"/>
      <c r="B570" s="205"/>
      <c r="C570" s="183"/>
      <c r="D570" s="189"/>
      <c r="E570" s="187"/>
    </row>
    <row r="571" spans="1:5" ht="13.15" customHeight="1" x14ac:dyDescent="0.2">
      <c r="A571" s="232"/>
      <c r="B571" s="205" t="s">
        <v>788</v>
      </c>
      <c r="C571" s="183" t="s">
        <v>786</v>
      </c>
      <c r="D571" s="188">
        <v>19588.076279797813</v>
      </c>
      <c r="E571" s="187">
        <v>23505.7</v>
      </c>
    </row>
    <row r="572" spans="1:5" ht="13.15" customHeight="1" x14ac:dyDescent="0.2">
      <c r="A572" s="233"/>
      <c r="B572" s="205"/>
      <c r="C572" s="183"/>
      <c r="D572" s="189"/>
      <c r="E572" s="187"/>
    </row>
    <row r="573" spans="1:5" ht="13.15" customHeight="1" x14ac:dyDescent="0.2">
      <c r="A573" s="232">
        <v>303</v>
      </c>
      <c r="B573" s="251" t="s">
        <v>1111</v>
      </c>
      <c r="C573" s="183" t="s">
        <v>789</v>
      </c>
      <c r="D573" s="188">
        <v>1065.6549312822981</v>
      </c>
      <c r="E573" s="187">
        <v>1278.8</v>
      </c>
    </row>
    <row r="574" spans="1:5" ht="13.15" customHeight="1" x14ac:dyDescent="0.2">
      <c r="A574" s="233"/>
      <c r="B574" s="251"/>
      <c r="C574" s="183"/>
      <c r="D574" s="189"/>
      <c r="E574" s="187"/>
    </row>
    <row r="575" spans="1:5" ht="13.15" customHeight="1" x14ac:dyDescent="0.2">
      <c r="A575" s="232"/>
      <c r="B575" s="205" t="s">
        <v>790</v>
      </c>
      <c r="C575" s="183" t="s">
        <v>789</v>
      </c>
      <c r="D575" s="188">
        <v>1639.6798714720067</v>
      </c>
      <c r="E575" s="187">
        <v>1967.6</v>
      </c>
    </row>
    <row r="576" spans="1:5" ht="13.15" customHeight="1" x14ac:dyDescent="0.2">
      <c r="A576" s="233"/>
      <c r="B576" s="205"/>
      <c r="C576" s="183"/>
      <c r="D576" s="189"/>
      <c r="E576" s="187"/>
    </row>
    <row r="577" spans="1:5" ht="13.15" customHeight="1" x14ac:dyDescent="0.2">
      <c r="A577" s="232">
        <v>304</v>
      </c>
      <c r="B577" s="251" t="s">
        <v>791</v>
      </c>
      <c r="C577" s="183" t="s">
        <v>700</v>
      </c>
      <c r="D577" s="188">
        <v>6536.5233307966037</v>
      </c>
      <c r="E577" s="187">
        <v>7843.8</v>
      </c>
    </row>
    <row r="578" spans="1:5" ht="13.15" customHeight="1" x14ac:dyDescent="0.2">
      <c r="A578" s="233"/>
      <c r="B578" s="205"/>
      <c r="C578" s="183"/>
      <c r="D578" s="189"/>
      <c r="E578" s="187"/>
    </row>
    <row r="579" spans="1:5" ht="13.15" customHeight="1" x14ac:dyDescent="0.2">
      <c r="A579" s="232"/>
      <c r="B579" s="205" t="s">
        <v>157</v>
      </c>
      <c r="C579" s="183" t="s">
        <v>700</v>
      </c>
      <c r="D579" s="188">
        <v>7478.3535272871268</v>
      </c>
      <c r="E579" s="187">
        <v>8974.7999999999993</v>
      </c>
    </row>
    <row r="580" spans="1:5" ht="13.15" customHeight="1" x14ac:dyDescent="0.2">
      <c r="A580" s="233"/>
      <c r="B580" s="205"/>
      <c r="C580" s="183"/>
      <c r="D580" s="189"/>
      <c r="E580" s="187"/>
    </row>
    <row r="581" spans="1:5" ht="13.15" customHeight="1" x14ac:dyDescent="0.2">
      <c r="A581" s="232"/>
      <c r="B581" s="205" t="s">
        <v>158</v>
      </c>
      <c r="C581" s="183" t="s">
        <v>700</v>
      </c>
      <c r="D581" s="188">
        <v>8723.142270722672</v>
      </c>
      <c r="E581" s="187">
        <v>10467.799999999999</v>
      </c>
    </row>
    <row r="582" spans="1:5" ht="13.15" customHeight="1" x14ac:dyDescent="0.2">
      <c r="A582" s="233"/>
      <c r="B582" s="205"/>
      <c r="C582" s="183"/>
      <c r="D582" s="189"/>
      <c r="E582" s="187"/>
    </row>
    <row r="583" spans="1:5" ht="13.15" customHeight="1" x14ac:dyDescent="0.2">
      <c r="A583" s="232"/>
      <c r="B583" s="205" t="s">
        <v>159</v>
      </c>
      <c r="C583" s="183" t="s">
        <v>700</v>
      </c>
      <c r="D583" s="188">
        <v>9721.7080363728237</v>
      </c>
      <c r="E583" s="187">
        <v>11666</v>
      </c>
    </row>
    <row r="584" spans="1:5" ht="13.15" customHeight="1" x14ac:dyDescent="0.2">
      <c r="A584" s="233"/>
      <c r="B584" s="205"/>
      <c r="C584" s="183"/>
      <c r="D584" s="189"/>
      <c r="E584" s="187"/>
    </row>
    <row r="585" spans="1:5" ht="13.15" customHeight="1" x14ac:dyDescent="0.2">
      <c r="A585" s="232"/>
      <c r="B585" s="205" t="s">
        <v>787</v>
      </c>
      <c r="C585" s="183" t="s">
        <v>700</v>
      </c>
      <c r="D585" s="188">
        <v>12581.826137099193</v>
      </c>
      <c r="E585" s="187">
        <v>15098.2</v>
      </c>
    </row>
    <row r="586" spans="1:5" ht="13.15" customHeight="1" x14ac:dyDescent="0.2">
      <c r="A586" s="233"/>
      <c r="B586" s="205"/>
      <c r="C586" s="183"/>
      <c r="D586" s="189"/>
      <c r="E586" s="187"/>
    </row>
    <row r="587" spans="1:5" ht="13.15" customHeight="1" x14ac:dyDescent="0.2">
      <c r="A587" s="232"/>
      <c r="B587" s="205" t="s">
        <v>788</v>
      </c>
      <c r="C587" s="183" t="s">
        <v>700</v>
      </c>
      <c r="D587" s="188">
        <v>19506.797953691548</v>
      </c>
      <c r="E587" s="187">
        <v>23408.2</v>
      </c>
    </row>
    <row r="588" spans="1:5" ht="13.15" customHeight="1" x14ac:dyDescent="0.2">
      <c r="A588" s="233"/>
      <c r="B588" s="205"/>
      <c r="C588" s="183"/>
      <c r="D588" s="189"/>
      <c r="E588" s="187"/>
    </row>
    <row r="589" spans="1:5" ht="13.15" customHeight="1" x14ac:dyDescent="0.2">
      <c r="A589" s="232">
        <v>305</v>
      </c>
      <c r="B589" s="251" t="s">
        <v>792</v>
      </c>
      <c r="C589" s="183" t="s">
        <v>700</v>
      </c>
      <c r="D589" s="188">
        <v>3317.9596410580116</v>
      </c>
      <c r="E589" s="187">
        <v>3981.6</v>
      </c>
    </row>
    <row r="590" spans="1:5" ht="13.15" customHeight="1" x14ac:dyDescent="0.2">
      <c r="A590" s="233"/>
      <c r="B590" s="205"/>
      <c r="C590" s="183"/>
      <c r="D590" s="189"/>
      <c r="E590" s="187"/>
    </row>
    <row r="591" spans="1:5" ht="13.15" customHeight="1" x14ac:dyDescent="0.2">
      <c r="A591" s="232"/>
      <c r="B591" s="205" t="s">
        <v>156</v>
      </c>
      <c r="C591" s="183" t="s">
        <v>700</v>
      </c>
      <c r="D591" s="188">
        <v>4684.1783167877811</v>
      </c>
      <c r="E591" s="187">
        <v>5621</v>
      </c>
    </row>
    <row r="592" spans="1:5" ht="13.15" customHeight="1" x14ac:dyDescent="0.2">
      <c r="A592" s="233"/>
      <c r="B592" s="205"/>
      <c r="C592" s="183"/>
      <c r="D592" s="189"/>
      <c r="E592" s="187"/>
    </row>
    <row r="593" spans="1:5" ht="13.15" customHeight="1" x14ac:dyDescent="0.2">
      <c r="A593" s="232"/>
      <c r="B593" s="205" t="s">
        <v>206</v>
      </c>
      <c r="C593" s="183" t="s">
        <v>700</v>
      </c>
      <c r="D593" s="188">
        <v>6831.0933786488486</v>
      </c>
      <c r="E593" s="187">
        <v>8197.2999999999993</v>
      </c>
    </row>
    <row r="594" spans="1:5" ht="13.15" customHeight="1" x14ac:dyDescent="0.2">
      <c r="A594" s="233"/>
      <c r="B594" s="205"/>
      <c r="C594" s="183"/>
      <c r="D594" s="189"/>
      <c r="E594" s="187"/>
    </row>
    <row r="595" spans="1:5" ht="13.15" customHeight="1" x14ac:dyDescent="0.2">
      <c r="A595" s="232">
        <v>306</v>
      </c>
      <c r="B595" s="205" t="s">
        <v>793</v>
      </c>
      <c r="C595" s="183" t="s">
        <v>700</v>
      </c>
      <c r="D595" s="188">
        <v>2072.0264322791509</v>
      </c>
      <c r="E595" s="187">
        <v>2486.4</v>
      </c>
    </row>
    <row r="596" spans="1:5" ht="13.15" customHeight="1" x14ac:dyDescent="0.2">
      <c r="A596" s="233"/>
      <c r="B596" s="205"/>
      <c r="C596" s="183"/>
      <c r="D596" s="189"/>
      <c r="E596" s="187"/>
    </row>
    <row r="597" spans="1:5" ht="13.15" customHeight="1" x14ac:dyDescent="0.2">
      <c r="A597" s="232"/>
      <c r="B597" s="205" t="s">
        <v>156</v>
      </c>
      <c r="C597" s="183" t="s">
        <v>700</v>
      </c>
      <c r="D597" s="188">
        <v>3955.6868252601967</v>
      </c>
      <c r="E597" s="187">
        <v>4746.8</v>
      </c>
    </row>
    <row r="598" spans="1:5" ht="13.15" customHeight="1" x14ac:dyDescent="0.2">
      <c r="A598" s="233"/>
      <c r="B598" s="205"/>
      <c r="C598" s="183"/>
      <c r="D598" s="189"/>
      <c r="E598" s="187"/>
    </row>
    <row r="599" spans="1:5" ht="13.15" customHeight="1" x14ac:dyDescent="0.2">
      <c r="A599" s="232"/>
      <c r="B599" s="205" t="s">
        <v>206</v>
      </c>
      <c r="C599" s="183" t="s">
        <v>700</v>
      </c>
      <c r="D599" s="188">
        <v>3955.6868252601967</v>
      </c>
      <c r="E599" s="187">
        <v>4746.8</v>
      </c>
    </row>
    <row r="600" spans="1:5" ht="13.15" customHeight="1" x14ac:dyDescent="0.2">
      <c r="A600" s="233"/>
      <c r="B600" s="205"/>
      <c r="C600" s="183"/>
      <c r="D600" s="189"/>
      <c r="E600" s="187"/>
    </row>
    <row r="601" spans="1:5" ht="13.15" customHeight="1" x14ac:dyDescent="0.2">
      <c r="A601" s="232">
        <v>307</v>
      </c>
      <c r="B601" s="205" t="s">
        <v>794</v>
      </c>
      <c r="C601" s="183" t="s">
        <v>700</v>
      </c>
      <c r="D601" s="188">
        <v>2919.6736091206212</v>
      </c>
      <c r="E601" s="187">
        <v>3503.6</v>
      </c>
    </row>
    <row r="602" spans="1:5" ht="13.15" customHeight="1" x14ac:dyDescent="0.2">
      <c r="A602" s="233"/>
      <c r="B602" s="205"/>
      <c r="C602" s="183"/>
      <c r="D602" s="189"/>
      <c r="E602" s="187"/>
    </row>
    <row r="603" spans="1:5" ht="13.15" customHeight="1" x14ac:dyDescent="0.2">
      <c r="A603" s="232"/>
      <c r="B603" s="205" t="s">
        <v>157</v>
      </c>
      <c r="C603" s="183" t="s">
        <v>700</v>
      </c>
      <c r="D603" s="188">
        <v>3767.320785962092</v>
      </c>
      <c r="E603" s="187">
        <v>4520.8</v>
      </c>
    </row>
    <row r="604" spans="1:5" ht="13.15" customHeight="1" x14ac:dyDescent="0.2">
      <c r="A604" s="233"/>
      <c r="B604" s="205"/>
      <c r="C604" s="183"/>
      <c r="D604" s="189"/>
      <c r="E604" s="187"/>
    </row>
    <row r="605" spans="1:5" ht="13.15" customHeight="1" x14ac:dyDescent="0.2">
      <c r="A605" s="232"/>
      <c r="B605" s="205" t="s">
        <v>158</v>
      </c>
      <c r="C605" s="183" t="s">
        <v>700</v>
      </c>
      <c r="D605" s="188">
        <v>4520.7849431545101</v>
      </c>
      <c r="E605" s="187">
        <v>5424.9</v>
      </c>
    </row>
    <row r="606" spans="1:5" ht="13.15" customHeight="1" x14ac:dyDescent="0.2">
      <c r="A606" s="233"/>
      <c r="B606" s="205"/>
      <c r="C606" s="183"/>
      <c r="D606" s="189"/>
      <c r="E606" s="187"/>
    </row>
    <row r="607" spans="1:5" ht="13.15" customHeight="1" x14ac:dyDescent="0.2">
      <c r="A607" s="232"/>
      <c r="B607" s="205" t="s">
        <v>159</v>
      </c>
      <c r="C607" s="183" t="s">
        <v>700</v>
      </c>
      <c r="D607" s="188">
        <v>5464.8747029190781</v>
      </c>
      <c r="E607" s="187">
        <v>6557.8</v>
      </c>
    </row>
    <row r="608" spans="1:5" ht="13.15" customHeight="1" x14ac:dyDescent="0.2">
      <c r="A608" s="233"/>
      <c r="B608" s="205"/>
      <c r="C608" s="183"/>
      <c r="D608" s="189"/>
      <c r="E608" s="187"/>
    </row>
    <row r="609" spans="1:5" ht="13.15" customHeight="1" x14ac:dyDescent="0.2">
      <c r="A609" s="232"/>
      <c r="B609" s="205" t="s">
        <v>787</v>
      </c>
      <c r="C609" s="183" t="s">
        <v>700</v>
      </c>
      <c r="D609" s="188">
        <v>7758.7927845445038</v>
      </c>
      <c r="E609" s="187">
        <v>9310.6</v>
      </c>
    </row>
    <row r="610" spans="1:5" ht="13.15" customHeight="1" x14ac:dyDescent="0.2">
      <c r="A610" s="233"/>
      <c r="B610" s="205"/>
      <c r="C610" s="183"/>
      <c r="D610" s="189"/>
      <c r="E610" s="187"/>
    </row>
    <row r="611" spans="1:5" ht="13.15" customHeight="1" x14ac:dyDescent="0.2">
      <c r="A611" s="232"/>
      <c r="B611" s="205" t="s">
        <v>788</v>
      </c>
      <c r="C611" s="183" t="s">
        <v>700</v>
      </c>
      <c r="D611" s="188">
        <v>8597.5811936844475</v>
      </c>
      <c r="E611" s="187">
        <v>10317.1</v>
      </c>
    </row>
    <row r="612" spans="1:5" ht="13.15" customHeight="1" x14ac:dyDescent="0.2">
      <c r="A612" s="233"/>
      <c r="B612" s="205"/>
      <c r="C612" s="183"/>
      <c r="D612" s="189"/>
      <c r="E612" s="187"/>
    </row>
    <row r="613" spans="1:5" ht="38.25" x14ac:dyDescent="0.2">
      <c r="A613" s="52">
        <v>308</v>
      </c>
      <c r="B613" s="121" t="s">
        <v>795</v>
      </c>
      <c r="C613" s="52" t="s">
        <v>736</v>
      </c>
      <c r="D613" s="111">
        <v>3962.2934669299316</v>
      </c>
      <c r="E613" s="111">
        <v>4754.8</v>
      </c>
    </row>
    <row r="614" spans="1:5" x14ac:dyDescent="0.2">
      <c r="A614" s="52">
        <v>309</v>
      </c>
      <c r="B614" s="121" t="s">
        <v>796</v>
      </c>
      <c r="C614" s="52" t="s">
        <v>736</v>
      </c>
      <c r="D614" s="111">
        <v>7087.4826802831176</v>
      </c>
      <c r="E614" s="111">
        <v>8505</v>
      </c>
    </row>
    <row r="615" spans="1:5" ht="25.5" x14ac:dyDescent="0.2">
      <c r="A615" s="52">
        <v>310</v>
      </c>
      <c r="B615" s="121" t="s">
        <v>797</v>
      </c>
      <c r="C615" s="52" t="s">
        <v>798</v>
      </c>
      <c r="D615" s="111">
        <v>1649.5419764630828</v>
      </c>
      <c r="E615" s="111">
        <v>1979.5</v>
      </c>
    </row>
    <row r="616" spans="1:5" x14ac:dyDescent="0.2">
      <c r="A616" s="52"/>
      <c r="B616" s="120" t="s">
        <v>157</v>
      </c>
      <c r="C616" s="52" t="s">
        <v>798</v>
      </c>
      <c r="D616" s="111">
        <v>4743.938238879231</v>
      </c>
      <c r="E616" s="111">
        <v>5692.7</v>
      </c>
    </row>
    <row r="617" spans="1:5" x14ac:dyDescent="0.2">
      <c r="A617" s="52"/>
      <c r="B617" s="120" t="s">
        <v>158</v>
      </c>
      <c r="C617" s="52" t="s">
        <v>798</v>
      </c>
      <c r="D617" s="111">
        <v>7826.2940489124367</v>
      </c>
      <c r="E617" s="111">
        <v>9391.6</v>
      </c>
    </row>
    <row r="618" spans="1:5" x14ac:dyDescent="0.2">
      <c r="A618" s="52"/>
      <c r="B618" s="120" t="s">
        <v>159</v>
      </c>
      <c r="C618" s="52" t="s">
        <v>798</v>
      </c>
      <c r="D618" s="111">
        <v>10920.690311328584</v>
      </c>
      <c r="E618" s="111">
        <v>13104.8</v>
      </c>
    </row>
    <row r="619" spans="1:5" x14ac:dyDescent="0.2">
      <c r="A619" s="52"/>
      <c r="B619" s="120" t="s">
        <v>160</v>
      </c>
      <c r="C619" s="52" t="s">
        <v>798</v>
      </c>
      <c r="D619" s="111">
        <v>14027.127026127673</v>
      </c>
      <c r="E619" s="111">
        <v>16832.599999999999</v>
      </c>
    </row>
    <row r="620" spans="1:5" x14ac:dyDescent="0.2">
      <c r="A620" s="52"/>
      <c r="B620" s="120" t="s">
        <v>787</v>
      </c>
      <c r="C620" s="52" t="s">
        <v>798</v>
      </c>
      <c r="D620" s="111">
        <v>17157.644645692646</v>
      </c>
      <c r="E620" s="111">
        <v>20589.2</v>
      </c>
    </row>
    <row r="621" spans="1:5" x14ac:dyDescent="0.2">
      <c r="A621" s="52"/>
      <c r="B621" s="120" t="s">
        <v>799</v>
      </c>
      <c r="C621" s="52" t="s">
        <v>798</v>
      </c>
      <c r="D621" s="111">
        <v>20288.162265257626</v>
      </c>
      <c r="E621" s="111">
        <v>24345.8</v>
      </c>
    </row>
    <row r="622" spans="1:5" ht="25.5" x14ac:dyDescent="0.2">
      <c r="A622" s="52">
        <v>311</v>
      </c>
      <c r="B622" s="121" t="s">
        <v>800</v>
      </c>
      <c r="C622" s="52" t="s">
        <v>798</v>
      </c>
      <c r="D622" s="111">
        <v>1529.1104365335232</v>
      </c>
      <c r="E622" s="111">
        <v>1834.9</v>
      </c>
    </row>
    <row r="623" spans="1:5" x14ac:dyDescent="0.2">
      <c r="A623" s="52"/>
      <c r="B623" s="120" t="s">
        <v>157</v>
      </c>
      <c r="C623" s="52" t="s">
        <v>798</v>
      </c>
      <c r="D623" s="111">
        <v>4397.5876787898396</v>
      </c>
      <c r="E623" s="111">
        <v>5277.1</v>
      </c>
    </row>
    <row r="624" spans="1:5" x14ac:dyDescent="0.2">
      <c r="A624" s="52"/>
      <c r="B624" s="120" t="s">
        <v>801</v>
      </c>
      <c r="C624" s="52" t="s">
        <v>798</v>
      </c>
      <c r="D624" s="111">
        <v>7254.9035309984665</v>
      </c>
      <c r="E624" s="111">
        <v>8705.9</v>
      </c>
    </row>
    <row r="625" spans="1:5" ht="25.5" x14ac:dyDescent="0.2">
      <c r="A625" s="52">
        <v>312</v>
      </c>
      <c r="B625" s="121" t="s">
        <v>802</v>
      </c>
      <c r="C625" s="52" t="s">
        <v>208</v>
      </c>
      <c r="D625" s="111">
        <v>3840.9043101585648</v>
      </c>
      <c r="E625" s="111">
        <v>4609.1000000000004</v>
      </c>
    </row>
    <row r="626" spans="1:5" x14ac:dyDescent="0.2">
      <c r="A626" s="52"/>
      <c r="B626" s="120" t="s">
        <v>157</v>
      </c>
      <c r="C626" s="52" t="s">
        <v>208</v>
      </c>
      <c r="D626" s="111">
        <v>5779.4171438122603</v>
      </c>
      <c r="E626" s="111">
        <v>6935.3</v>
      </c>
    </row>
    <row r="627" spans="1:5" x14ac:dyDescent="0.2">
      <c r="A627" s="52"/>
      <c r="B627" s="120" t="s">
        <v>158</v>
      </c>
      <c r="C627" s="52" t="s">
        <v>208</v>
      </c>
      <c r="D627" s="111">
        <v>7705.8895250830137</v>
      </c>
      <c r="E627" s="111">
        <v>9247.1</v>
      </c>
    </row>
    <row r="628" spans="1:5" x14ac:dyDescent="0.2">
      <c r="A628" s="52"/>
      <c r="B628" s="120" t="s">
        <v>159</v>
      </c>
      <c r="C628" s="52" t="s">
        <v>208</v>
      </c>
      <c r="D628" s="111">
        <v>9692.56416826848</v>
      </c>
      <c r="E628" s="111">
        <v>11631.1</v>
      </c>
    </row>
    <row r="629" spans="1:5" x14ac:dyDescent="0.2">
      <c r="A629" s="52"/>
      <c r="B629" s="120" t="s">
        <v>160</v>
      </c>
      <c r="C629" s="52" t="s">
        <v>208</v>
      </c>
      <c r="D629" s="111">
        <v>11679.238811453943</v>
      </c>
      <c r="E629" s="111">
        <v>14015.1</v>
      </c>
    </row>
    <row r="630" spans="1:5" x14ac:dyDescent="0.2">
      <c r="A630" s="52"/>
      <c r="B630" s="120" t="s">
        <v>787</v>
      </c>
      <c r="C630" s="52" t="s">
        <v>208</v>
      </c>
      <c r="D630" s="111">
        <v>13696.014585596762</v>
      </c>
      <c r="E630" s="111">
        <v>16435.2</v>
      </c>
    </row>
    <row r="631" spans="1:5" x14ac:dyDescent="0.2">
      <c r="A631" s="52"/>
      <c r="B631" s="120" t="s">
        <v>799</v>
      </c>
      <c r="C631" s="52" t="s">
        <v>208</v>
      </c>
      <c r="D631" s="111">
        <v>15712.790359739585</v>
      </c>
      <c r="E631" s="111">
        <v>18855.3</v>
      </c>
    </row>
    <row r="632" spans="1:5" ht="25.5" x14ac:dyDescent="0.2">
      <c r="A632" s="52">
        <v>313</v>
      </c>
      <c r="B632" s="121" t="s">
        <v>803</v>
      </c>
      <c r="C632" s="52" t="s">
        <v>798</v>
      </c>
      <c r="D632" s="111">
        <v>3560.4834252130936</v>
      </c>
      <c r="E632" s="111">
        <v>4272.6000000000004</v>
      </c>
    </row>
    <row r="633" spans="1:5" x14ac:dyDescent="0.2">
      <c r="A633" s="52"/>
      <c r="B633" s="120" t="s">
        <v>157</v>
      </c>
      <c r="C633" s="52" t="s">
        <v>798</v>
      </c>
      <c r="D633" s="111">
        <v>5357.467222891175</v>
      </c>
      <c r="E633" s="111">
        <v>6429</v>
      </c>
    </row>
    <row r="634" spans="1:5" x14ac:dyDescent="0.2">
      <c r="A634" s="52"/>
      <c r="B634" s="120" t="s">
        <v>801</v>
      </c>
      <c r="C634" s="52" t="s">
        <v>798</v>
      </c>
      <c r="D634" s="111">
        <v>7143.2896305215681</v>
      </c>
      <c r="E634" s="111">
        <v>8571.9</v>
      </c>
    </row>
    <row r="635" spans="1:5" ht="25.5" x14ac:dyDescent="0.2">
      <c r="A635" s="52">
        <v>314</v>
      </c>
      <c r="B635" s="121" t="s">
        <v>804</v>
      </c>
      <c r="C635" s="52" t="s">
        <v>469</v>
      </c>
      <c r="D635" s="111">
        <v>963.23619063537672</v>
      </c>
      <c r="E635" s="111">
        <v>1155.9000000000001</v>
      </c>
    </row>
    <row r="636" spans="1:5" x14ac:dyDescent="0.2">
      <c r="A636" s="52"/>
      <c r="B636" s="120" t="s">
        <v>157</v>
      </c>
      <c r="C636" s="52" t="s">
        <v>469</v>
      </c>
      <c r="D636" s="111">
        <v>1685.6633336119091</v>
      </c>
      <c r="E636" s="111">
        <v>2022.8</v>
      </c>
    </row>
    <row r="637" spans="1:5" x14ac:dyDescent="0.2">
      <c r="A637" s="52"/>
      <c r="B637" s="120" t="s">
        <v>158</v>
      </c>
      <c r="C637" s="52" t="s">
        <v>469</v>
      </c>
      <c r="D637" s="111">
        <v>2408.090476588442</v>
      </c>
      <c r="E637" s="111">
        <v>2889.7</v>
      </c>
    </row>
    <row r="638" spans="1:5" x14ac:dyDescent="0.2">
      <c r="A638" s="52"/>
      <c r="B638" s="120" t="s">
        <v>175</v>
      </c>
      <c r="C638" s="52" t="s">
        <v>469</v>
      </c>
      <c r="D638" s="111">
        <v>3551.9334529679518</v>
      </c>
      <c r="E638" s="111">
        <v>4262.3</v>
      </c>
    </row>
    <row r="639" spans="1:5" x14ac:dyDescent="0.2">
      <c r="A639" s="52"/>
      <c r="B639" s="120" t="s">
        <v>805</v>
      </c>
      <c r="C639" s="52" t="s">
        <v>469</v>
      </c>
      <c r="D639" s="111">
        <v>4996.787738921018</v>
      </c>
      <c r="E639" s="111">
        <v>5996.1</v>
      </c>
    </row>
    <row r="640" spans="1:5" ht="25.5" x14ac:dyDescent="0.2">
      <c r="A640" s="52">
        <v>315</v>
      </c>
      <c r="B640" s="121" t="s">
        <v>806</v>
      </c>
      <c r="C640" s="52" t="s">
        <v>469</v>
      </c>
      <c r="D640" s="111">
        <v>892.91120381519602</v>
      </c>
      <c r="E640" s="111">
        <v>1071.5</v>
      </c>
    </row>
    <row r="641" spans="1:5" x14ac:dyDescent="0.2">
      <c r="A641" s="52"/>
      <c r="B641" s="120" t="s">
        <v>157</v>
      </c>
      <c r="C641" s="52" t="s">
        <v>469</v>
      </c>
      <c r="D641" s="111">
        <v>1562.5946066765928</v>
      </c>
      <c r="E641" s="111">
        <v>1875.1</v>
      </c>
    </row>
    <row r="642" spans="1:5" x14ac:dyDescent="0.2">
      <c r="A642" s="52"/>
      <c r="B642" s="120" t="s">
        <v>801</v>
      </c>
      <c r="C642" s="52" t="s">
        <v>469</v>
      </c>
      <c r="D642" s="111">
        <v>2232.2780095379899</v>
      </c>
      <c r="E642" s="111">
        <v>2678.7</v>
      </c>
    </row>
    <row r="643" spans="1:5" ht="25.5" x14ac:dyDescent="0.2">
      <c r="A643" s="52">
        <v>316</v>
      </c>
      <c r="B643" s="121" t="s">
        <v>807</v>
      </c>
      <c r="C643" s="52" t="s">
        <v>208</v>
      </c>
      <c r="D643" s="111">
        <v>511.71922627504381</v>
      </c>
      <c r="E643" s="111">
        <v>614.1</v>
      </c>
    </row>
    <row r="644" spans="1:5" x14ac:dyDescent="0.2">
      <c r="A644" s="52"/>
      <c r="B644" s="120" t="s">
        <v>233</v>
      </c>
      <c r="C644" s="52" t="s">
        <v>208</v>
      </c>
      <c r="D644" s="111">
        <v>662.22488106182152</v>
      </c>
      <c r="E644" s="111">
        <v>794.7</v>
      </c>
    </row>
    <row r="645" spans="1:5" x14ac:dyDescent="0.2">
      <c r="A645" s="52"/>
      <c r="B645" s="120" t="s">
        <v>161</v>
      </c>
      <c r="C645" s="52" t="s">
        <v>208</v>
      </c>
      <c r="D645" s="111">
        <v>812.73053584859906</v>
      </c>
      <c r="E645" s="111">
        <v>975.3</v>
      </c>
    </row>
    <row r="646" spans="1:5" ht="25.5" x14ac:dyDescent="0.2">
      <c r="A646" s="52">
        <v>317</v>
      </c>
      <c r="B646" s="121" t="s">
        <v>808</v>
      </c>
      <c r="C646" s="52" t="s">
        <v>208</v>
      </c>
      <c r="D646" s="111">
        <v>474.35907702682283</v>
      </c>
      <c r="E646" s="111">
        <v>569.20000000000005</v>
      </c>
    </row>
    <row r="647" spans="1:5" x14ac:dyDescent="0.2">
      <c r="A647" s="52"/>
      <c r="B647" s="120" t="s">
        <v>801</v>
      </c>
      <c r="C647" s="52" t="s">
        <v>208</v>
      </c>
      <c r="D647" s="111">
        <v>558.06950238449747</v>
      </c>
      <c r="E647" s="111">
        <v>669.7</v>
      </c>
    </row>
    <row r="648" spans="1:5" ht="25.5" x14ac:dyDescent="0.2">
      <c r="A648" s="52">
        <v>318</v>
      </c>
      <c r="B648" s="121" t="s">
        <v>809</v>
      </c>
      <c r="C648" s="52" t="s">
        <v>208</v>
      </c>
      <c r="D648" s="111">
        <v>3070.3153576502632</v>
      </c>
      <c r="E648" s="111">
        <v>3684.4</v>
      </c>
    </row>
    <row r="649" spans="1:5" x14ac:dyDescent="0.2">
      <c r="A649" s="52"/>
      <c r="B649" s="120" t="s">
        <v>157</v>
      </c>
      <c r="C649" s="52" t="s">
        <v>208</v>
      </c>
      <c r="D649" s="111">
        <v>3551.9334529679518</v>
      </c>
      <c r="E649" s="111">
        <v>4262.3</v>
      </c>
    </row>
    <row r="650" spans="1:5" x14ac:dyDescent="0.2">
      <c r="A650" s="52"/>
      <c r="B650" s="120" t="s">
        <v>158</v>
      </c>
      <c r="C650" s="52" t="s">
        <v>208</v>
      </c>
      <c r="D650" s="111">
        <v>4033.5515482856404</v>
      </c>
      <c r="E650" s="111">
        <v>4840.3</v>
      </c>
    </row>
    <row r="651" spans="1:5" x14ac:dyDescent="0.2">
      <c r="A651" s="52"/>
      <c r="B651" s="120" t="s">
        <v>175</v>
      </c>
      <c r="C651" s="52" t="s">
        <v>208</v>
      </c>
      <c r="D651" s="111">
        <v>4755.978691262173</v>
      </c>
      <c r="E651" s="111">
        <v>5707.2</v>
      </c>
    </row>
    <row r="652" spans="1:5" x14ac:dyDescent="0.2">
      <c r="A652" s="52"/>
      <c r="B652" s="120" t="s">
        <v>161</v>
      </c>
      <c r="C652" s="52" t="s">
        <v>208</v>
      </c>
      <c r="D652" s="111">
        <v>5719.2148818975493</v>
      </c>
      <c r="E652" s="111">
        <v>6863.1</v>
      </c>
    </row>
    <row r="653" spans="1:5" ht="25.5" x14ac:dyDescent="0.2">
      <c r="A653" s="52">
        <v>319</v>
      </c>
      <c r="B653" s="121" t="s">
        <v>810</v>
      </c>
      <c r="C653" s="52" t="s">
        <v>208</v>
      </c>
      <c r="D653" s="111">
        <v>3070.3153576502632</v>
      </c>
      <c r="E653" s="111">
        <v>3684.4</v>
      </c>
    </row>
    <row r="654" spans="1:5" x14ac:dyDescent="0.2">
      <c r="A654" s="52"/>
      <c r="B654" s="120" t="s">
        <v>157</v>
      </c>
      <c r="C654" s="52" t="s">
        <v>208</v>
      </c>
      <c r="D654" s="111">
        <v>3551.9334529679518</v>
      </c>
      <c r="E654" s="111">
        <v>4262.3</v>
      </c>
    </row>
    <row r="655" spans="1:5" x14ac:dyDescent="0.2">
      <c r="A655" s="52"/>
      <c r="B655" s="120" t="s">
        <v>200</v>
      </c>
      <c r="C655" s="52" t="s">
        <v>208</v>
      </c>
      <c r="D655" s="111">
        <v>4033.5515482856404</v>
      </c>
      <c r="E655" s="111">
        <v>4840.3</v>
      </c>
    </row>
    <row r="656" spans="1:5" ht="25.5" x14ac:dyDescent="0.2">
      <c r="A656" s="52">
        <v>320</v>
      </c>
      <c r="B656" s="121" t="s">
        <v>811</v>
      </c>
      <c r="C656" s="52" t="s">
        <v>195</v>
      </c>
      <c r="D656" s="111">
        <v>866.91257157183907</v>
      </c>
      <c r="E656" s="111">
        <v>1040.3</v>
      </c>
    </row>
    <row r="657" spans="1:5" x14ac:dyDescent="0.2">
      <c r="A657" s="52"/>
      <c r="B657" s="120" t="s">
        <v>812</v>
      </c>
      <c r="C657" s="52" t="s">
        <v>195</v>
      </c>
      <c r="D657" s="111">
        <v>1733.8251431436781</v>
      </c>
      <c r="E657" s="111">
        <v>2080.6</v>
      </c>
    </row>
    <row r="658" spans="1:5" x14ac:dyDescent="0.2">
      <c r="A658" s="52"/>
      <c r="B658" s="120" t="s">
        <v>813</v>
      </c>
      <c r="C658" s="52" t="s">
        <v>195</v>
      </c>
      <c r="D658" s="111">
        <v>2600.7377147155171</v>
      </c>
      <c r="E658" s="111">
        <v>3120.9</v>
      </c>
    </row>
    <row r="659" spans="1:5" x14ac:dyDescent="0.2">
      <c r="A659" s="52"/>
      <c r="B659" s="120" t="s">
        <v>814</v>
      </c>
      <c r="C659" s="52" t="s">
        <v>195</v>
      </c>
      <c r="D659" s="111">
        <v>5201.4754294310342</v>
      </c>
      <c r="E659" s="111">
        <v>6241.8</v>
      </c>
    </row>
    <row r="660" spans="1:5" ht="25.5" x14ac:dyDescent="0.2">
      <c r="A660" s="52">
        <v>321</v>
      </c>
      <c r="B660" s="121" t="s">
        <v>815</v>
      </c>
      <c r="C660" s="52" t="s">
        <v>208</v>
      </c>
      <c r="D660" s="111">
        <v>245.55058104917887</v>
      </c>
      <c r="E660" s="111">
        <v>294.7</v>
      </c>
    </row>
    <row r="661" spans="1:5" x14ac:dyDescent="0.2">
      <c r="A661" s="52"/>
      <c r="B661" s="120" t="s">
        <v>233</v>
      </c>
      <c r="C661" s="52" t="s">
        <v>208</v>
      </c>
      <c r="D661" s="111">
        <v>334.84170143069844</v>
      </c>
      <c r="E661" s="111">
        <v>401.8</v>
      </c>
    </row>
    <row r="662" spans="1:5" x14ac:dyDescent="0.2">
      <c r="A662" s="52"/>
      <c r="B662" s="120" t="s">
        <v>805</v>
      </c>
      <c r="C662" s="52" t="s">
        <v>208</v>
      </c>
      <c r="D662" s="111">
        <v>457.61699195528786</v>
      </c>
      <c r="E662" s="111">
        <v>549.1</v>
      </c>
    </row>
    <row r="663" spans="1:5" ht="25.5" x14ac:dyDescent="0.2">
      <c r="A663" s="52">
        <v>322</v>
      </c>
      <c r="B663" s="121" t="s">
        <v>816</v>
      </c>
      <c r="C663" s="52" t="s">
        <v>208</v>
      </c>
      <c r="D663" s="111">
        <v>491.10116209835775</v>
      </c>
      <c r="E663" s="111">
        <v>589.29999999999995</v>
      </c>
    </row>
    <row r="664" spans="1:5" x14ac:dyDescent="0.2">
      <c r="A664" s="52"/>
      <c r="B664" s="120" t="s">
        <v>233</v>
      </c>
      <c r="C664" s="52" t="s">
        <v>208</v>
      </c>
      <c r="D664" s="111">
        <v>669.68340286139687</v>
      </c>
      <c r="E664" s="111">
        <v>803.6</v>
      </c>
    </row>
    <row r="665" spans="1:5" x14ac:dyDescent="0.2">
      <c r="A665" s="52"/>
      <c r="B665" s="120" t="s">
        <v>805</v>
      </c>
      <c r="C665" s="52" t="s">
        <v>208</v>
      </c>
      <c r="D665" s="111">
        <v>915.23398391057572</v>
      </c>
      <c r="E665" s="111">
        <v>1098.3</v>
      </c>
    </row>
    <row r="666" spans="1:5" ht="25.5" x14ac:dyDescent="0.2">
      <c r="A666" s="52">
        <v>323</v>
      </c>
      <c r="B666" s="121" t="s">
        <v>817</v>
      </c>
      <c r="C666" s="52" t="s">
        <v>208</v>
      </c>
      <c r="D666" s="111">
        <v>613.87645262294734</v>
      </c>
      <c r="E666" s="111">
        <v>736.7</v>
      </c>
    </row>
    <row r="667" spans="1:5" x14ac:dyDescent="0.2">
      <c r="A667" s="52"/>
      <c r="B667" s="120" t="s">
        <v>233</v>
      </c>
      <c r="C667" s="52" t="s">
        <v>208</v>
      </c>
      <c r="D667" s="111">
        <v>837.10425357674615</v>
      </c>
      <c r="E667" s="111">
        <v>1004.5</v>
      </c>
    </row>
    <row r="668" spans="1:5" x14ac:dyDescent="0.2">
      <c r="A668" s="52"/>
      <c r="B668" s="120" t="s">
        <v>805</v>
      </c>
      <c r="C668" s="52" t="s">
        <v>208</v>
      </c>
      <c r="D668" s="111">
        <v>1144.0424798882195</v>
      </c>
      <c r="E668" s="111">
        <v>1372.9</v>
      </c>
    </row>
    <row r="669" spans="1:5" ht="25.5" x14ac:dyDescent="0.2">
      <c r="A669" s="52">
        <v>324</v>
      </c>
      <c r="B669" s="121" t="s">
        <v>818</v>
      </c>
      <c r="C669" s="52" t="s">
        <v>798</v>
      </c>
      <c r="D669" s="111">
        <v>340.42239645454345</v>
      </c>
      <c r="E669" s="111">
        <v>408.5</v>
      </c>
    </row>
    <row r="670" spans="1:5" x14ac:dyDescent="0.2">
      <c r="A670" s="52"/>
      <c r="B670" s="120" t="s">
        <v>233</v>
      </c>
      <c r="C670" s="52" t="s">
        <v>798</v>
      </c>
      <c r="D670" s="111">
        <v>680.84479290908689</v>
      </c>
      <c r="E670" s="111">
        <v>817</v>
      </c>
    </row>
    <row r="671" spans="1:5" x14ac:dyDescent="0.2">
      <c r="A671" s="52"/>
      <c r="B671" s="120" t="s">
        <v>805</v>
      </c>
      <c r="C671" s="52" t="s">
        <v>798</v>
      </c>
      <c r="D671" s="111">
        <v>1026.8478843874755</v>
      </c>
      <c r="E671" s="111">
        <v>1232.2</v>
      </c>
    </row>
    <row r="672" spans="1:5" ht="25.5" x14ac:dyDescent="0.2">
      <c r="A672" s="52">
        <v>325</v>
      </c>
      <c r="B672" s="121" t="s">
        <v>819</v>
      </c>
      <c r="C672" s="52" t="s">
        <v>779</v>
      </c>
      <c r="D672" s="111">
        <v>184.16293578688416</v>
      </c>
      <c r="E672" s="111">
        <v>221</v>
      </c>
    </row>
    <row r="673" spans="1:5" x14ac:dyDescent="0.2">
      <c r="A673" s="52">
        <v>326</v>
      </c>
      <c r="B673" s="121" t="s">
        <v>820</v>
      </c>
      <c r="C673" s="52" t="s">
        <v>556</v>
      </c>
      <c r="D673" s="111">
        <v>290.1961412399387</v>
      </c>
      <c r="E673" s="111">
        <v>348.2</v>
      </c>
    </row>
    <row r="674" spans="1:5" x14ac:dyDescent="0.2">
      <c r="A674" s="52">
        <v>327</v>
      </c>
      <c r="B674" s="121" t="s">
        <v>821</v>
      </c>
      <c r="C674" s="52" t="s">
        <v>556</v>
      </c>
      <c r="D674" s="111">
        <v>385.06795664530318</v>
      </c>
      <c r="E674" s="111">
        <v>462.1</v>
      </c>
    </row>
    <row r="675" spans="1:5" ht="13.15" customHeight="1" x14ac:dyDescent="0.2">
      <c r="A675" s="232">
        <v>328</v>
      </c>
      <c r="B675" s="205" t="s">
        <v>822</v>
      </c>
      <c r="C675" s="183" t="s">
        <v>823</v>
      </c>
      <c r="D675" s="187">
        <v>2701.2133569652947</v>
      </c>
      <c r="E675" s="187">
        <v>3241.5</v>
      </c>
    </row>
    <row r="676" spans="1:5" ht="13.15" customHeight="1" x14ac:dyDescent="0.2">
      <c r="A676" s="233"/>
      <c r="B676" s="205"/>
      <c r="C676" s="183"/>
      <c r="D676" s="187"/>
      <c r="E676" s="187"/>
    </row>
    <row r="677" spans="1:5" ht="13.15" customHeight="1" x14ac:dyDescent="0.2">
      <c r="A677" s="232">
        <v>329</v>
      </c>
      <c r="B677" s="205" t="s">
        <v>824</v>
      </c>
      <c r="C677" s="183" t="s">
        <v>823</v>
      </c>
      <c r="D677" s="187">
        <v>1751.5823983199984</v>
      </c>
      <c r="E677" s="187">
        <v>2101.9</v>
      </c>
    </row>
    <row r="678" spans="1:5" ht="13.15" customHeight="1" x14ac:dyDescent="0.2">
      <c r="A678" s="233"/>
      <c r="B678" s="205"/>
      <c r="C678" s="183"/>
      <c r="D678" s="187"/>
      <c r="E678" s="187"/>
    </row>
    <row r="679" spans="1:5" ht="13.15" customHeight="1" x14ac:dyDescent="0.2">
      <c r="A679" s="183">
        <v>330</v>
      </c>
      <c r="B679" s="205" t="s">
        <v>825</v>
      </c>
      <c r="C679" s="183" t="s">
        <v>823</v>
      </c>
      <c r="D679" s="187">
        <v>3398.8082574615664</v>
      </c>
      <c r="E679" s="187">
        <v>4078.6</v>
      </c>
    </row>
    <row r="680" spans="1:5" ht="13.15" customHeight="1" x14ac:dyDescent="0.2">
      <c r="A680" s="183"/>
      <c r="B680" s="205"/>
      <c r="C680" s="183"/>
      <c r="D680" s="187"/>
      <c r="E680" s="187"/>
    </row>
    <row r="681" spans="1:5" ht="13.15" customHeight="1" x14ac:dyDescent="0.2">
      <c r="A681" s="183"/>
      <c r="B681" s="205"/>
      <c r="C681" s="183"/>
      <c r="D681" s="187"/>
      <c r="E681" s="187"/>
    </row>
    <row r="682" spans="1:5" ht="13.15" customHeight="1" x14ac:dyDescent="0.2">
      <c r="A682" s="183">
        <v>331</v>
      </c>
      <c r="B682" s="205" t="s">
        <v>826</v>
      </c>
      <c r="C682" s="183" t="s">
        <v>823</v>
      </c>
      <c r="D682" s="187">
        <v>2033.680797046118</v>
      </c>
      <c r="E682" s="187">
        <v>2440.4</v>
      </c>
    </row>
    <row r="683" spans="1:5" ht="13.15" customHeight="1" x14ac:dyDescent="0.2">
      <c r="A683" s="183"/>
      <c r="B683" s="205"/>
      <c r="C683" s="183"/>
      <c r="D683" s="187"/>
      <c r="E683" s="187"/>
    </row>
    <row r="684" spans="1:5" ht="13.15" customHeight="1" x14ac:dyDescent="0.2">
      <c r="A684" s="183"/>
      <c r="B684" s="205"/>
      <c r="C684" s="183"/>
      <c r="D684" s="187"/>
      <c r="E684" s="187"/>
    </row>
    <row r="685" spans="1:5" x14ac:dyDescent="0.2">
      <c r="A685" s="52">
        <v>332</v>
      </c>
      <c r="B685" s="121" t="s">
        <v>827</v>
      </c>
      <c r="C685" s="52" t="s">
        <v>823</v>
      </c>
      <c r="D685" s="111">
        <v>1540.2718265812127</v>
      </c>
      <c r="E685" s="111">
        <v>1848.3</v>
      </c>
    </row>
    <row r="686" spans="1:5" x14ac:dyDescent="0.2">
      <c r="A686" s="52">
        <v>333</v>
      </c>
      <c r="B686" s="121" t="s">
        <v>828</v>
      </c>
      <c r="C686" s="52" t="s">
        <v>823</v>
      </c>
      <c r="D686" s="111">
        <v>976.62162917287048</v>
      </c>
      <c r="E686" s="111">
        <v>1171.9000000000001</v>
      </c>
    </row>
    <row r="687" spans="1:5" x14ac:dyDescent="0.2">
      <c r="A687" s="52">
        <v>334</v>
      </c>
      <c r="B687" s="121" t="s">
        <v>829</v>
      </c>
      <c r="C687" s="52" t="s">
        <v>823</v>
      </c>
      <c r="D687" s="111">
        <v>178.58224076303918</v>
      </c>
      <c r="E687" s="111">
        <v>214.3</v>
      </c>
    </row>
    <row r="688" spans="1:5" x14ac:dyDescent="0.2">
      <c r="A688" s="52">
        <v>335</v>
      </c>
      <c r="B688" s="121" t="s">
        <v>830</v>
      </c>
      <c r="C688" s="52" t="s">
        <v>556</v>
      </c>
      <c r="D688" s="111">
        <v>200.90502085841905</v>
      </c>
      <c r="E688" s="111">
        <v>241.1</v>
      </c>
    </row>
    <row r="689" spans="1:5" x14ac:dyDescent="0.2">
      <c r="A689" s="52">
        <v>336</v>
      </c>
      <c r="B689" s="121" t="s">
        <v>831</v>
      </c>
      <c r="C689" s="52" t="s">
        <v>832</v>
      </c>
      <c r="D689" s="111">
        <v>4380.8455937183044</v>
      </c>
      <c r="E689" s="111">
        <v>5257</v>
      </c>
    </row>
    <row r="690" spans="1:5" x14ac:dyDescent="0.2">
      <c r="A690" s="52">
        <v>337</v>
      </c>
      <c r="B690" s="121" t="s">
        <v>833</v>
      </c>
      <c r="C690" s="52" t="s">
        <v>832</v>
      </c>
      <c r="D690" s="111">
        <v>1077.0741396020801</v>
      </c>
      <c r="E690" s="111">
        <v>1292.5</v>
      </c>
    </row>
    <row r="691" spans="1:5" x14ac:dyDescent="0.2">
      <c r="A691" s="52">
        <v>338</v>
      </c>
      <c r="B691" s="121" t="s">
        <v>834</v>
      </c>
      <c r="C691" s="52" t="s">
        <v>835</v>
      </c>
      <c r="D691" s="111">
        <v>5134.2394219373755</v>
      </c>
      <c r="E691" s="111">
        <v>6161.1</v>
      </c>
    </row>
    <row r="692" spans="1:5" ht="25.5" x14ac:dyDescent="0.2">
      <c r="A692" s="52">
        <v>339</v>
      </c>
      <c r="B692" s="121" t="s">
        <v>836</v>
      </c>
      <c r="C692" s="52" t="s">
        <v>349</v>
      </c>
      <c r="D692" s="111">
        <v>669.68340286139687</v>
      </c>
      <c r="E692" s="111">
        <v>803.6</v>
      </c>
    </row>
    <row r="693" spans="1:5" x14ac:dyDescent="0.2">
      <c r="A693" s="52">
        <v>340</v>
      </c>
      <c r="B693" s="121" t="s">
        <v>837</v>
      </c>
      <c r="C693" s="52" t="s">
        <v>199</v>
      </c>
      <c r="D693" s="111">
        <v>915.23398391057572</v>
      </c>
      <c r="E693" s="111">
        <v>1098.3</v>
      </c>
    </row>
    <row r="694" spans="1:5" ht="25.5" x14ac:dyDescent="0.2">
      <c r="A694" s="52">
        <v>341</v>
      </c>
      <c r="B694" s="121" t="s">
        <v>838</v>
      </c>
      <c r="C694" s="52" t="s">
        <v>199</v>
      </c>
      <c r="D694" s="111">
        <v>4498.0401892190494</v>
      </c>
      <c r="E694" s="111">
        <v>5397.6</v>
      </c>
    </row>
    <row r="695" spans="1:5" x14ac:dyDescent="0.2">
      <c r="A695" s="52">
        <v>342</v>
      </c>
      <c r="B695" s="121" t="s">
        <v>839</v>
      </c>
      <c r="C695" s="52" t="s">
        <v>199</v>
      </c>
      <c r="D695" s="111">
        <v>1903.0170031311363</v>
      </c>
      <c r="E695" s="111">
        <v>2283.6</v>
      </c>
    </row>
    <row r="696" spans="1:5" x14ac:dyDescent="0.2">
      <c r="A696" s="52">
        <v>343</v>
      </c>
      <c r="B696" s="121" t="s">
        <v>840</v>
      </c>
      <c r="C696" s="52" t="s">
        <v>199</v>
      </c>
      <c r="D696" s="111">
        <v>401.8100417168381</v>
      </c>
      <c r="E696" s="111">
        <v>482.2</v>
      </c>
    </row>
    <row r="697" spans="1:5" ht="13.15" customHeight="1" x14ac:dyDescent="0.2">
      <c r="A697" s="183">
        <v>344</v>
      </c>
      <c r="B697" s="205" t="s">
        <v>841</v>
      </c>
      <c r="C697" s="183" t="s">
        <v>823</v>
      </c>
      <c r="D697" s="187">
        <v>5650.9811789431378</v>
      </c>
      <c r="E697" s="187">
        <v>6781.2</v>
      </c>
    </row>
    <row r="698" spans="1:5" ht="13.15" customHeight="1" x14ac:dyDescent="0.2">
      <c r="A698" s="183"/>
      <c r="B698" s="205"/>
      <c r="C698" s="183"/>
      <c r="D698" s="187"/>
      <c r="E698" s="187"/>
    </row>
    <row r="699" spans="1:5" ht="13.15" customHeight="1" x14ac:dyDescent="0.2">
      <c r="A699" s="183"/>
      <c r="B699" s="205" t="s">
        <v>200</v>
      </c>
      <c r="C699" s="183" t="s">
        <v>823</v>
      </c>
      <c r="D699" s="187">
        <v>7534.6415719241841</v>
      </c>
      <c r="E699" s="187">
        <v>9041.6</v>
      </c>
    </row>
    <row r="700" spans="1:5" ht="13.15" customHeight="1" x14ac:dyDescent="0.2">
      <c r="A700" s="183"/>
      <c r="B700" s="205"/>
      <c r="C700" s="183"/>
      <c r="D700" s="187"/>
      <c r="E700" s="187"/>
    </row>
    <row r="701" spans="1:5" ht="13.15" customHeight="1" x14ac:dyDescent="0.2">
      <c r="A701" s="183">
        <v>345</v>
      </c>
      <c r="B701" s="205" t="s">
        <v>842</v>
      </c>
      <c r="C701" s="183" t="s">
        <v>823</v>
      </c>
      <c r="D701" s="187">
        <v>1998.1029961543086</v>
      </c>
      <c r="E701" s="187">
        <v>2397.6999999999998</v>
      </c>
    </row>
    <row r="702" spans="1:5" ht="13.15" customHeight="1" x14ac:dyDescent="0.2">
      <c r="A702" s="183"/>
      <c r="B702" s="205"/>
      <c r="C702" s="183"/>
      <c r="D702" s="187"/>
      <c r="E702" s="187"/>
    </row>
    <row r="703" spans="1:5" ht="13.15" customHeight="1" x14ac:dyDescent="0.2">
      <c r="A703" s="183">
        <v>346</v>
      </c>
      <c r="B703" s="205" t="s">
        <v>843</v>
      </c>
      <c r="C703" s="183" t="s">
        <v>844</v>
      </c>
      <c r="D703" s="187">
        <v>3164.1225266199908</v>
      </c>
      <c r="E703" s="187">
        <v>3796.9</v>
      </c>
    </row>
    <row r="704" spans="1:5" ht="13.15" customHeight="1" x14ac:dyDescent="0.2">
      <c r="A704" s="183"/>
      <c r="B704" s="205"/>
      <c r="C704" s="183"/>
      <c r="D704" s="187"/>
      <c r="E704" s="187"/>
    </row>
    <row r="705" spans="1:5" ht="13.15" customHeight="1" x14ac:dyDescent="0.2">
      <c r="A705" s="183"/>
      <c r="B705" s="205"/>
      <c r="C705" s="183"/>
      <c r="D705" s="187"/>
      <c r="E705" s="187"/>
    </row>
    <row r="706" spans="1:5" ht="13.15" customHeight="1" x14ac:dyDescent="0.2">
      <c r="A706" s="183">
        <v>347</v>
      </c>
      <c r="B706" s="205" t="s">
        <v>845</v>
      </c>
      <c r="C706" s="183" t="s">
        <v>844</v>
      </c>
      <c r="D706" s="187">
        <v>3996.7310773093823</v>
      </c>
      <c r="E706" s="187">
        <v>4796.1000000000004</v>
      </c>
    </row>
    <row r="707" spans="1:5" ht="13.15" customHeight="1" x14ac:dyDescent="0.2">
      <c r="A707" s="183"/>
      <c r="B707" s="205"/>
      <c r="C707" s="183"/>
      <c r="D707" s="187"/>
      <c r="E707" s="187"/>
    </row>
    <row r="708" spans="1:5" ht="13.15" customHeight="1" x14ac:dyDescent="0.2">
      <c r="A708" s="183"/>
      <c r="B708" s="205"/>
      <c r="C708" s="183"/>
      <c r="D708" s="187"/>
      <c r="E708" s="187"/>
    </row>
    <row r="709" spans="1:5" ht="13.15" customHeight="1" x14ac:dyDescent="0.2">
      <c r="A709" s="183">
        <v>348</v>
      </c>
      <c r="B709" s="205" t="s">
        <v>846</v>
      </c>
      <c r="C709" s="183" t="s">
        <v>847</v>
      </c>
      <c r="D709" s="187">
        <v>3759.3848905220639</v>
      </c>
      <c r="E709" s="187">
        <v>4511.3</v>
      </c>
    </row>
    <row r="710" spans="1:5" ht="13.15" customHeight="1" x14ac:dyDescent="0.2">
      <c r="A710" s="183"/>
      <c r="B710" s="205"/>
      <c r="C710" s="183"/>
      <c r="D710" s="187"/>
      <c r="E710" s="187"/>
    </row>
    <row r="711" spans="1:5" ht="13.15" customHeight="1" x14ac:dyDescent="0.2">
      <c r="A711" s="183">
        <v>349</v>
      </c>
      <c r="B711" s="205" t="s">
        <v>848</v>
      </c>
      <c r="C711" s="183" t="s">
        <v>847</v>
      </c>
      <c r="D711" s="187">
        <v>4099.1312610246987</v>
      </c>
      <c r="E711" s="187">
        <v>4919</v>
      </c>
    </row>
    <row r="712" spans="1:5" ht="13.15" customHeight="1" x14ac:dyDescent="0.2">
      <c r="A712" s="183"/>
      <c r="B712" s="205"/>
      <c r="C712" s="183"/>
      <c r="D712" s="187"/>
      <c r="E712" s="187"/>
    </row>
    <row r="713" spans="1:5" ht="25.5" x14ac:dyDescent="0.2">
      <c r="A713" s="52">
        <v>350</v>
      </c>
      <c r="B713" s="116" t="s">
        <v>849</v>
      </c>
      <c r="C713" s="52" t="s">
        <v>358</v>
      </c>
      <c r="D713" s="111">
        <v>2600.7377147155171</v>
      </c>
      <c r="E713" s="111">
        <v>3120.9</v>
      </c>
    </row>
    <row r="714" spans="1:5" x14ac:dyDescent="0.2">
      <c r="A714" s="52"/>
      <c r="B714" s="116" t="s">
        <v>850</v>
      </c>
      <c r="C714" s="52" t="s">
        <v>358</v>
      </c>
      <c r="D714" s="111">
        <v>3118.4771671820317</v>
      </c>
      <c r="E714" s="111">
        <v>3742.2</v>
      </c>
    </row>
    <row r="715" spans="1:5" x14ac:dyDescent="0.2">
      <c r="A715" s="52"/>
      <c r="B715" s="116" t="s">
        <v>851</v>
      </c>
      <c r="C715" s="52" t="s">
        <v>358</v>
      </c>
      <c r="D715" s="111">
        <v>3913.1470244562183</v>
      </c>
      <c r="E715" s="111">
        <v>4695.8</v>
      </c>
    </row>
    <row r="716" spans="1:5" x14ac:dyDescent="0.2">
      <c r="A716" s="52">
        <v>351</v>
      </c>
      <c r="B716" s="116" t="s">
        <v>852</v>
      </c>
      <c r="C716" s="52" t="s">
        <v>358</v>
      </c>
      <c r="D716" s="111">
        <v>78.129730333829642</v>
      </c>
      <c r="E716" s="111">
        <v>93.8</v>
      </c>
    </row>
    <row r="717" spans="1:5" x14ac:dyDescent="0.2">
      <c r="A717" s="52"/>
      <c r="B717" s="116" t="s">
        <v>850</v>
      </c>
      <c r="C717" s="52" t="s">
        <v>358</v>
      </c>
      <c r="D717" s="111">
        <v>161.84015569150426</v>
      </c>
      <c r="E717" s="111">
        <v>194.2</v>
      </c>
    </row>
    <row r="718" spans="1:5" x14ac:dyDescent="0.2">
      <c r="A718" s="52"/>
      <c r="B718" s="116" t="s">
        <v>175</v>
      </c>
      <c r="C718" s="52" t="s">
        <v>358</v>
      </c>
      <c r="D718" s="111">
        <v>239.96988602533392</v>
      </c>
      <c r="E718" s="111">
        <v>288</v>
      </c>
    </row>
    <row r="719" spans="1:5" x14ac:dyDescent="0.2">
      <c r="A719" s="52"/>
      <c r="B719" s="116" t="s">
        <v>161</v>
      </c>
      <c r="C719" s="52" t="s">
        <v>358</v>
      </c>
      <c r="D719" s="111">
        <v>362.74517654992343</v>
      </c>
      <c r="E719" s="111">
        <v>435.3</v>
      </c>
    </row>
    <row r="720" spans="1:5" ht="25.5" x14ac:dyDescent="0.2">
      <c r="A720" s="52">
        <v>352</v>
      </c>
      <c r="B720" s="116" t="s">
        <v>853</v>
      </c>
      <c r="C720" s="52" t="s">
        <v>240</v>
      </c>
      <c r="D720" s="111">
        <v>803.6200834336762</v>
      </c>
      <c r="E720" s="111">
        <v>964.3</v>
      </c>
    </row>
    <row r="721" spans="1:5" ht="13.15" customHeight="1" x14ac:dyDescent="0.2">
      <c r="A721" s="183">
        <v>353</v>
      </c>
      <c r="B721" s="205" t="s">
        <v>854</v>
      </c>
      <c r="C721" s="183" t="s">
        <v>240</v>
      </c>
      <c r="D721" s="187">
        <v>1295.6035229271606</v>
      </c>
      <c r="E721" s="187">
        <v>1554.7</v>
      </c>
    </row>
    <row r="722" spans="1:5" ht="13.15" customHeight="1" x14ac:dyDescent="0.2">
      <c r="A722" s="183"/>
      <c r="B722" s="205"/>
      <c r="C722" s="183"/>
      <c r="D722" s="187"/>
      <c r="E722" s="187"/>
    </row>
    <row r="723" spans="1:5" x14ac:dyDescent="0.2">
      <c r="A723" s="52">
        <v>354</v>
      </c>
      <c r="B723" s="116" t="s">
        <v>855</v>
      </c>
      <c r="C723" s="52" t="s">
        <v>240</v>
      </c>
      <c r="D723" s="111">
        <v>837.10425357674615</v>
      </c>
      <c r="E723" s="111">
        <v>1004.5</v>
      </c>
    </row>
    <row r="724" spans="1:5" x14ac:dyDescent="0.2">
      <c r="A724" s="52">
        <v>355</v>
      </c>
      <c r="B724" s="116" t="s">
        <v>856</v>
      </c>
      <c r="C724" s="52" t="s">
        <v>722</v>
      </c>
      <c r="D724" s="111">
        <v>167.42085071534922</v>
      </c>
      <c r="E724" s="111">
        <v>200.9</v>
      </c>
    </row>
    <row r="725" spans="1:5" ht="13.15" customHeight="1" x14ac:dyDescent="0.2">
      <c r="A725" s="183">
        <v>356</v>
      </c>
      <c r="B725" s="205" t="s">
        <v>857</v>
      </c>
      <c r="C725" s="183" t="s">
        <v>858</v>
      </c>
      <c r="D725" s="187">
        <v>574.94417416286228</v>
      </c>
      <c r="E725" s="187">
        <v>689.9</v>
      </c>
    </row>
    <row r="726" spans="1:5" ht="13.15" customHeight="1" x14ac:dyDescent="0.2">
      <c r="A726" s="183"/>
      <c r="B726" s="205"/>
      <c r="C726" s="183"/>
      <c r="D726" s="187"/>
      <c r="E726" s="187"/>
    </row>
    <row r="727" spans="1:5" ht="25.5" x14ac:dyDescent="0.2">
      <c r="A727" s="52">
        <v>357</v>
      </c>
      <c r="B727" s="116" t="s">
        <v>859</v>
      </c>
      <c r="C727" s="52" t="s">
        <v>721</v>
      </c>
      <c r="D727" s="111">
        <v>200.90502085841905</v>
      </c>
      <c r="E727" s="111">
        <v>241.1</v>
      </c>
    </row>
    <row r="728" spans="1:5" ht="25.5" x14ac:dyDescent="0.2">
      <c r="A728" s="52">
        <v>358</v>
      </c>
      <c r="B728" s="116" t="s">
        <v>860</v>
      </c>
      <c r="C728" s="52" t="s">
        <v>721</v>
      </c>
      <c r="D728" s="111">
        <v>200.90502085841905</v>
      </c>
      <c r="E728" s="111">
        <v>241.1</v>
      </c>
    </row>
    <row r="729" spans="1:5" ht="25.5" x14ac:dyDescent="0.2">
      <c r="A729" s="52">
        <v>359</v>
      </c>
      <c r="B729" s="116" t="s">
        <v>861</v>
      </c>
      <c r="C729" s="52" t="s">
        <v>208</v>
      </c>
      <c r="D729" s="111">
        <v>803.6200834336762</v>
      </c>
      <c r="E729" s="111">
        <v>964.3</v>
      </c>
    </row>
    <row r="730" spans="1:5" ht="13.15" customHeight="1" x14ac:dyDescent="0.2">
      <c r="A730" s="183"/>
      <c r="B730" s="205" t="s">
        <v>206</v>
      </c>
      <c r="C730" s="183" t="s">
        <v>208</v>
      </c>
      <c r="D730" s="187">
        <v>1655.8392215890433</v>
      </c>
      <c r="E730" s="187">
        <v>1987</v>
      </c>
    </row>
    <row r="731" spans="1:5" ht="13.15" customHeight="1" x14ac:dyDescent="0.2">
      <c r="A731" s="183"/>
      <c r="B731" s="205"/>
      <c r="C731" s="183"/>
      <c r="D731" s="187"/>
      <c r="E731" s="187"/>
    </row>
    <row r="732" spans="1:5" ht="13.15" customHeight="1" x14ac:dyDescent="0.2">
      <c r="A732" s="183">
        <v>360</v>
      </c>
      <c r="B732" s="205" t="s">
        <v>862</v>
      </c>
      <c r="C732" s="183" t="s">
        <v>208</v>
      </c>
      <c r="D732" s="187">
        <v>1655.8392215890433</v>
      </c>
      <c r="E732" s="187">
        <v>1987</v>
      </c>
    </row>
    <row r="733" spans="1:5" ht="13.15" customHeight="1" x14ac:dyDescent="0.2">
      <c r="A733" s="183"/>
      <c r="B733" s="205"/>
      <c r="C733" s="183"/>
      <c r="D733" s="187"/>
      <c r="E733" s="187"/>
    </row>
    <row r="734" spans="1:5" x14ac:dyDescent="0.2">
      <c r="A734" s="52"/>
      <c r="B734" s="116" t="s">
        <v>206</v>
      </c>
      <c r="C734" s="52" t="s">
        <v>208</v>
      </c>
      <c r="D734" s="111">
        <v>2600.7377147155171</v>
      </c>
      <c r="E734" s="111">
        <v>2120.9</v>
      </c>
    </row>
    <row r="735" spans="1:5" ht="13.15" customHeight="1" x14ac:dyDescent="0.2">
      <c r="A735" s="183">
        <v>361</v>
      </c>
      <c r="B735" s="205" t="s">
        <v>863</v>
      </c>
      <c r="C735" s="183" t="s">
        <v>864</v>
      </c>
      <c r="D735" s="187">
        <v>287.47208708143114</v>
      </c>
      <c r="E735" s="187">
        <v>345</v>
      </c>
    </row>
    <row r="736" spans="1:5" ht="13.15" customHeight="1" x14ac:dyDescent="0.2">
      <c r="A736" s="183"/>
      <c r="B736" s="205"/>
      <c r="C736" s="183"/>
      <c r="D736" s="187"/>
      <c r="E736" s="187"/>
    </row>
    <row r="737" spans="1:5" x14ac:dyDescent="0.2">
      <c r="A737" s="52">
        <v>362</v>
      </c>
      <c r="B737" s="116" t="s">
        <v>865</v>
      </c>
      <c r="C737" s="52" t="s">
        <v>864</v>
      </c>
      <c r="D737" s="111">
        <v>903.0339287206657</v>
      </c>
      <c r="E737" s="111">
        <v>1083.5999999999999</v>
      </c>
    </row>
    <row r="738" spans="1:5" x14ac:dyDescent="0.2">
      <c r="A738" s="52">
        <v>363</v>
      </c>
      <c r="B738" s="116" t="s">
        <v>866</v>
      </c>
      <c r="C738" s="52" t="s">
        <v>556</v>
      </c>
      <c r="D738" s="111">
        <v>167.42085071534922</v>
      </c>
      <c r="E738" s="111">
        <v>200.9</v>
      </c>
    </row>
    <row r="739" spans="1:5" x14ac:dyDescent="0.2">
      <c r="A739" s="52">
        <v>364</v>
      </c>
      <c r="B739" s="116" t="s">
        <v>867</v>
      </c>
      <c r="C739" s="52" t="s">
        <v>199</v>
      </c>
      <c r="D739" s="111">
        <v>139.51737559612437</v>
      </c>
      <c r="E739" s="111">
        <v>167.4</v>
      </c>
    </row>
    <row r="740" spans="1:5" ht="25.5" x14ac:dyDescent="0.2">
      <c r="A740" s="52">
        <v>365</v>
      </c>
      <c r="B740" s="116" t="s">
        <v>868</v>
      </c>
      <c r="C740" s="52" t="s">
        <v>361</v>
      </c>
      <c r="D740" s="111">
        <v>558.06950238449747</v>
      </c>
      <c r="E740" s="111">
        <v>669.7</v>
      </c>
    </row>
    <row r="741" spans="1:5" ht="25.5" x14ac:dyDescent="0.2">
      <c r="A741" s="52">
        <v>366</v>
      </c>
      <c r="B741" s="116" t="s">
        <v>869</v>
      </c>
      <c r="C741" s="52" t="s">
        <v>361</v>
      </c>
      <c r="D741" s="111">
        <v>1116.1390047689949</v>
      </c>
      <c r="E741" s="111">
        <v>1339.4</v>
      </c>
    </row>
    <row r="742" spans="1:5" ht="25.5" x14ac:dyDescent="0.2">
      <c r="A742" s="52">
        <v>367</v>
      </c>
      <c r="B742" s="116" t="s">
        <v>870</v>
      </c>
      <c r="C742" s="52" t="s">
        <v>361</v>
      </c>
      <c r="D742" s="111">
        <v>2232.2780095379899</v>
      </c>
      <c r="E742" s="111">
        <v>2678.7</v>
      </c>
    </row>
    <row r="743" spans="1:5" ht="15.6" customHeight="1" x14ac:dyDescent="0.2">
      <c r="A743" s="291" t="s">
        <v>871</v>
      </c>
      <c r="B743" s="292"/>
      <c r="C743" s="292"/>
      <c r="D743" s="292"/>
      <c r="E743" s="293"/>
    </row>
    <row r="744" spans="1:5" ht="13.15" customHeight="1" x14ac:dyDescent="0.2">
      <c r="A744" s="288">
        <v>368</v>
      </c>
      <c r="B744" s="290" t="s">
        <v>872</v>
      </c>
      <c r="C744" s="186" t="s">
        <v>735</v>
      </c>
      <c r="D744" s="181">
        <v>3427.902143478495</v>
      </c>
      <c r="E744" s="181">
        <v>4113.5</v>
      </c>
    </row>
    <row r="745" spans="1:5" ht="13.15" customHeight="1" x14ac:dyDescent="0.2">
      <c r="A745" s="289"/>
      <c r="B745" s="290"/>
      <c r="C745" s="186"/>
      <c r="D745" s="182"/>
      <c r="E745" s="182"/>
    </row>
    <row r="746" spans="1:5" ht="13.15" customHeight="1" x14ac:dyDescent="0.2">
      <c r="A746" s="288">
        <v>369</v>
      </c>
      <c r="B746" s="290" t="s">
        <v>873</v>
      </c>
      <c r="C746" s="186" t="s">
        <v>735</v>
      </c>
      <c r="D746" s="181">
        <v>4526.3464995480208</v>
      </c>
      <c r="E746" s="181">
        <v>5431.6</v>
      </c>
    </row>
    <row r="747" spans="1:5" ht="13.15" customHeight="1" x14ac:dyDescent="0.2">
      <c r="A747" s="289"/>
      <c r="B747" s="290"/>
      <c r="C747" s="186"/>
      <c r="D747" s="182"/>
      <c r="E747" s="182"/>
    </row>
    <row r="748" spans="1:5" ht="13.15" customHeight="1" x14ac:dyDescent="0.2">
      <c r="A748" s="288">
        <v>370</v>
      </c>
      <c r="B748" s="290" t="s">
        <v>874</v>
      </c>
      <c r="C748" s="186" t="s">
        <v>735</v>
      </c>
      <c r="D748" s="181">
        <v>1918.6019459767697</v>
      </c>
      <c r="E748" s="181">
        <v>2302.3000000000002</v>
      </c>
    </row>
    <row r="749" spans="1:5" ht="13.15" customHeight="1" x14ac:dyDescent="0.2">
      <c r="A749" s="289"/>
      <c r="B749" s="290"/>
      <c r="C749" s="186"/>
      <c r="D749" s="182"/>
      <c r="E749" s="182"/>
    </row>
    <row r="750" spans="1:5" ht="13.15" customHeight="1" x14ac:dyDescent="0.2">
      <c r="A750" s="288">
        <v>371</v>
      </c>
      <c r="B750" s="290" t="s">
        <v>875</v>
      </c>
      <c r="C750" s="186" t="s">
        <v>735</v>
      </c>
      <c r="D750" s="181">
        <v>6438.3376933226145</v>
      </c>
      <c r="E750" s="181">
        <v>7726</v>
      </c>
    </row>
    <row r="751" spans="1:5" ht="13.15" customHeight="1" x14ac:dyDescent="0.2">
      <c r="A751" s="289"/>
      <c r="B751" s="290"/>
      <c r="C751" s="186"/>
      <c r="D751" s="182"/>
      <c r="E751" s="182"/>
    </row>
    <row r="752" spans="1:5" ht="25.5" x14ac:dyDescent="0.2">
      <c r="A752" s="141">
        <v>372</v>
      </c>
      <c r="B752" s="109" t="s">
        <v>876</v>
      </c>
      <c r="C752" s="105" t="s">
        <v>877</v>
      </c>
      <c r="D752" s="64">
        <v>967.59857985762392</v>
      </c>
      <c r="E752" s="64">
        <v>1161.0999999999999</v>
      </c>
    </row>
    <row r="753" spans="1:5" ht="25.5" x14ac:dyDescent="0.2">
      <c r="A753" s="141"/>
      <c r="B753" s="50" t="s">
        <v>812</v>
      </c>
      <c r="C753" s="105" t="s">
        <v>877</v>
      </c>
      <c r="D753" s="64">
        <v>1256.5342668984424</v>
      </c>
      <c r="E753" s="64">
        <v>1507.8</v>
      </c>
    </row>
    <row r="754" spans="1:5" ht="25.5" x14ac:dyDescent="0.2">
      <c r="A754" s="141"/>
      <c r="B754" s="50" t="s">
        <v>851</v>
      </c>
      <c r="C754" s="105" t="s">
        <v>877</v>
      </c>
      <c r="D754" s="64">
        <v>1545.4699539392604</v>
      </c>
      <c r="E754" s="64">
        <v>1854.6</v>
      </c>
    </row>
    <row r="755" spans="1:5" x14ac:dyDescent="0.2">
      <c r="A755" s="52"/>
      <c r="B755" s="286" t="s">
        <v>884</v>
      </c>
      <c r="C755" s="273"/>
      <c r="D755" s="273"/>
      <c r="E755" s="274"/>
    </row>
    <row r="756" spans="1:5" ht="15.6" customHeight="1" x14ac:dyDescent="0.2">
      <c r="A756" s="52"/>
      <c r="B756" s="286" t="s">
        <v>885</v>
      </c>
      <c r="C756" s="273"/>
      <c r="D756" s="273"/>
      <c r="E756" s="274"/>
    </row>
    <row r="757" spans="1:5" ht="25.5" x14ac:dyDescent="0.2">
      <c r="A757" s="52">
        <v>373</v>
      </c>
      <c r="B757" s="75" t="s">
        <v>886</v>
      </c>
      <c r="C757" s="63" t="s">
        <v>887</v>
      </c>
      <c r="D757" s="102">
        <v>604.49249914348547</v>
      </c>
      <c r="E757" s="64">
        <v>725.4</v>
      </c>
    </row>
    <row r="758" spans="1:5" ht="25.5" x14ac:dyDescent="0.2">
      <c r="A758" s="52">
        <v>374</v>
      </c>
      <c r="B758" s="75" t="s">
        <v>888</v>
      </c>
      <c r="C758" s="63" t="s">
        <v>195</v>
      </c>
      <c r="D758" s="102">
        <v>593.69799023020903</v>
      </c>
      <c r="E758" s="64">
        <v>712.4</v>
      </c>
    </row>
    <row r="759" spans="1:5" x14ac:dyDescent="0.2">
      <c r="A759" s="52">
        <v>375</v>
      </c>
      <c r="B759" s="75" t="s">
        <v>889</v>
      </c>
      <c r="C759" s="63" t="s">
        <v>890</v>
      </c>
      <c r="D759" s="102">
        <v>1478.8477211188842</v>
      </c>
      <c r="E759" s="64">
        <v>1774.6</v>
      </c>
    </row>
    <row r="760" spans="1:5" ht="13.15" customHeight="1" x14ac:dyDescent="0.2">
      <c r="A760" s="232">
        <v>376</v>
      </c>
      <c r="B760" s="282" t="s">
        <v>891</v>
      </c>
      <c r="C760" s="198" t="s">
        <v>299</v>
      </c>
      <c r="D760" s="284">
        <v>7260.5267937262579</v>
      </c>
      <c r="E760" s="181">
        <v>8712.6</v>
      </c>
    </row>
    <row r="761" spans="1:5" x14ac:dyDescent="0.2">
      <c r="A761" s="233"/>
      <c r="B761" s="283"/>
      <c r="C761" s="199"/>
      <c r="D761" s="285"/>
      <c r="E761" s="182"/>
    </row>
    <row r="762" spans="1:5" x14ac:dyDescent="0.2">
      <c r="A762" s="232"/>
      <c r="B762" s="282" t="s">
        <v>892</v>
      </c>
      <c r="C762" s="198" t="s">
        <v>299</v>
      </c>
      <c r="D762" s="284">
        <v>11075.379854836665</v>
      </c>
      <c r="E762" s="181">
        <v>13290.5</v>
      </c>
    </row>
    <row r="763" spans="1:5" x14ac:dyDescent="0.2">
      <c r="A763" s="233"/>
      <c r="B763" s="283"/>
      <c r="C763" s="199"/>
      <c r="D763" s="285"/>
      <c r="E763" s="182"/>
    </row>
    <row r="764" spans="1:5" x14ac:dyDescent="0.2">
      <c r="A764" s="232"/>
      <c r="B764" s="282" t="s">
        <v>893</v>
      </c>
      <c r="C764" s="198" t="s">
        <v>299</v>
      </c>
      <c r="D764" s="284">
        <v>14619.501408384396</v>
      </c>
      <c r="E764" s="181">
        <v>17543.400000000001</v>
      </c>
    </row>
    <row r="765" spans="1:5" x14ac:dyDescent="0.2">
      <c r="A765" s="233"/>
      <c r="B765" s="283"/>
      <c r="C765" s="199"/>
      <c r="D765" s="285"/>
      <c r="E765" s="182"/>
    </row>
    <row r="766" spans="1:5" x14ac:dyDescent="0.2">
      <c r="A766" s="232"/>
      <c r="B766" s="282" t="s">
        <v>894</v>
      </c>
      <c r="C766" s="198" t="s">
        <v>299</v>
      </c>
      <c r="D766" s="284">
        <v>17720.607767738664</v>
      </c>
      <c r="E766" s="181">
        <v>21264.7</v>
      </c>
    </row>
    <row r="767" spans="1:5" x14ac:dyDescent="0.2">
      <c r="A767" s="233"/>
      <c r="B767" s="283"/>
      <c r="C767" s="199"/>
      <c r="D767" s="285"/>
      <c r="E767" s="182"/>
    </row>
    <row r="768" spans="1:5" ht="25.5" x14ac:dyDescent="0.2">
      <c r="A768" s="52">
        <v>377</v>
      </c>
      <c r="B768" s="75" t="s">
        <v>895</v>
      </c>
      <c r="C768" s="63" t="s">
        <v>299</v>
      </c>
      <c r="D768" s="102">
        <v>1403.2861587259483</v>
      </c>
      <c r="E768" s="64">
        <v>1683.9</v>
      </c>
    </row>
    <row r="769" spans="1:5" ht="13.15" customHeight="1" x14ac:dyDescent="0.2">
      <c r="A769" s="232">
        <v>378</v>
      </c>
      <c r="B769" s="282" t="s">
        <v>896</v>
      </c>
      <c r="C769" s="179" t="s">
        <v>299</v>
      </c>
      <c r="D769" s="284">
        <v>3110.1856709234185</v>
      </c>
      <c r="E769" s="181">
        <v>3732.2</v>
      </c>
    </row>
    <row r="770" spans="1:5" x14ac:dyDescent="0.2">
      <c r="A770" s="233"/>
      <c r="B770" s="283"/>
      <c r="C770" s="287"/>
      <c r="D770" s="285"/>
      <c r="E770" s="182"/>
    </row>
    <row r="771" spans="1:5" x14ac:dyDescent="0.2">
      <c r="A771" s="52"/>
      <c r="B771" s="286" t="s">
        <v>897</v>
      </c>
      <c r="C771" s="273"/>
      <c r="D771" s="273"/>
      <c r="E771" s="274"/>
    </row>
    <row r="772" spans="1:5" ht="13.15" customHeight="1" x14ac:dyDescent="0.2">
      <c r="A772" s="232">
        <v>379</v>
      </c>
      <c r="B772" s="282" t="s">
        <v>898</v>
      </c>
      <c r="C772" s="198" t="s">
        <v>899</v>
      </c>
      <c r="D772" s="284">
        <v>1967.1381244187949</v>
      </c>
      <c r="E772" s="181">
        <v>2360.6</v>
      </c>
    </row>
    <row r="773" spans="1:5" x14ac:dyDescent="0.2">
      <c r="A773" s="233"/>
      <c r="B773" s="283"/>
      <c r="C773" s="199"/>
      <c r="D773" s="285"/>
      <c r="E773" s="182"/>
    </row>
    <row r="774" spans="1:5" ht="25.5" x14ac:dyDescent="0.2">
      <c r="A774" s="52">
        <v>380</v>
      </c>
      <c r="B774" s="75" t="s">
        <v>900</v>
      </c>
      <c r="C774" s="63" t="s">
        <v>901</v>
      </c>
      <c r="D774" s="102">
        <v>2482.7370500536008</v>
      </c>
      <c r="E774" s="64">
        <v>2979.3</v>
      </c>
    </row>
    <row r="775" spans="1:5" ht="25.5" x14ac:dyDescent="0.2">
      <c r="A775" s="52">
        <v>381</v>
      </c>
      <c r="B775" s="75" t="s">
        <v>902</v>
      </c>
      <c r="C775" s="63" t="s">
        <v>887</v>
      </c>
      <c r="D775" s="102">
        <v>933.7250209984195</v>
      </c>
      <c r="E775" s="64">
        <v>1120.5</v>
      </c>
    </row>
    <row r="776" spans="1:5" ht="51" x14ac:dyDescent="0.2">
      <c r="A776" s="52">
        <v>382</v>
      </c>
      <c r="B776" s="75" t="s">
        <v>903</v>
      </c>
      <c r="C776" s="63" t="s">
        <v>887</v>
      </c>
      <c r="D776" s="102">
        <v>2158.9017826553054</v>
      </c>
      <c r="E776" s="64">
        <v>2590.6999999999998</v>
      </c>
    </row>
    <row r="777" spans="1:5" x14ac:dyDescent="0.2">
      <c r="A777" s="52"/>
      <c r="B777" s="75" t="s">
        <v>904</v>
      </c>
      <c r="C777" s="63" t="s">
        <v>887</v>
      </c>
      <c r="D777" s="102">
        <v>2331.6139252677299</v>
      </c>
      <c r="E777" s="64">
        <v>2797.9</v>
      </c>
    </row>
    <row r="778" spans="1:5" x14ac:dyDescent="0.2">
      <c r="A778" s="52"/>
      <c r="B778" s="75" t="s">
        <v>905</v>
      </c>
      <c r="C778" s="63" t="s">
        <v>887</v>
      </c>
      <c r="D778" s="102">
        <v>3346.2977631157228</v>
      </c>
      <c r="E778" s="64">
        <v>4015.6</v>
      </c>
    </row>
    <row r="779" spans="1:5" ht="25.5" x14ac:dyDescent="0.2">
      <c r="A779" s="52">
        <v>383</v>
      </c>
      <c r="B779" s="75" t="s">
        <v>906</v>
      </c>
      <c r="C779" s="63" t="s">
        <v>901</v>
      </c>
      <c r="D779" s="102">
        <v>2698.6272283191311</v>
      </c>
      <c r="E779" s="64">
        <v>3238.4</v>
      </c>
    </row>
    <row r="780" spans="1:5" ht="63.75" x14ac:dyDescent="0.2">
      <c r="A780" s="52">
        <v>384</v>
      </c>
      <c r="B780" s="75" t="s">
        <v>907</v>
      </c>
      <c r="C780" s="63" t="s">
        <v>887</v>
      </c>
      <c r="D780" s="102">
        <v>2736.6426727528446</v>
      </c>
      <c r="E780" s="64">
        <v>3284</v>
      </c>
    </row>
    <row r="781" spans="1:5" x14ac:dyDescent="0.2">
      <c r="A781" s="52"/>
      <c r="B781" s="75" t="s">
        <v>904</v>
      </c>
      <c r="C781" s="63" t="s">
        <v>887</v>
      </c>
      <c r="D781" s="102">
        <v>2876.7366253881937</v>
      </c>
      <c r="E781" s="64">
        <v>3452.1</v>
      </c>
    </row>
    <row r="782" spans="1:5" x14ac:dyDescent="0.2">
      <c r="A782" s="52"/>
      <c r="B782" s="75" t="s">
        <v>905</v>
      </c>
      <c r="C782" s="63" t="s">
        <v>887</v>
      </c>
      <c r="D782" s="102">
        <v>3942.9994427826696</v>
      </c>
      <c r="E782" s="64">
        <v>4731.6000000000004</v>
      </c>
    </row>
    <row r="783" spans="1:5" ht="25.5" x14ac:dyDescent="0.2">
      <c r="A783" s="52">
        <v>385</v>
      </c>
      <c r="B783" s="75" t="s">
        <v>908</v>
      </c>
      <c r="C783" s="63" t="s">
        <v>909</v>
      </c>
      <c r="D783" s="102">
        <v>1727.1214261242442</v>
      </c>
      <c r="E783" s="64">
        <v>2072.5</v>
      </c>
    </row>
    <row r="784" spans="1:5" ht="25.5" x14ac:dyDescent="0.2">
      <c r="A784" s="52">
        <v>386</v>
      </c>
      <c r="B784" s="75" t="s">
        <v>910</v>
      </c>
      <c r="C784" s="63" t="s">
        <v>911</v>
      </c>
      <c r="D784" s="102">
        <v>2720.2162461456846</v>
      </c>
      <c r="E784" s="64">
        <v>3264.3</v>
      </c>
    </row>
    <row r="785" spans="1:5" ht="13.15" customHeight="1" x14ac:dyDescent="0.2">
      <c r="A785" s="232">
        <v>387</v>
      </c>
      <c r="B785" s="282" t="s">
        <v>912</v>
      </c>
      <c r="C785" s="63" t="s">
        <v>890</v>
      </c>
      <c r="D785" s="284">
        <v>1730.6778431963057</v>
      </c>
      <c r="E785" s="181">
        <v>2076.8000000000002</v>
      </c>
    </row>
    <row r="786" spans="1:5" x14ac:dyDescent="0.2">
      <c r="A786" s="233"/>
      <c r="B786" s="283"/>
      <c r="C786" s="63"/>
      <c r="D786" s="285"/>
      <c r="E786" s="182"/>
    </row>
    <row r="787" spans="1:5" ht="13.15" customHeight="1" x14ac:dyDescent="0.2">
      <c r="A787" s="232">
        <v>388</v>
      </c>
      <c r="B787" s="282" t="s">
        <v>913</v>
      </c>
      <c r="C787" s="198" t="s">
        <v>890</v>
      </c>
      <c r="D787" s="284">
        <v>1557.7914626900285</v>
      </c>
      <c r="E787" s="181">
        <v>1869.3</v>
      </c>
    </row>
    <row r="788" spans="1:5" x14ac:dyDescent="0.2">
      <c r="A788" s="233"/>
      <c r="B788" s="283"/>
      <c r="C788" s="199"/>
      <c r="D788" s="285"/>
      <c r="E788" s="182"/>
    </row>
    <row r="789" spans="1:5" ht="13.15" customHeight="1" x14ac:dyDescent="0.2">
      <c r="A789" s="232">
        <v>389</v>
      </c>
      <c r="B789" s="282" t="s">
        <v>914</v>
      </c>
      <c r="C789" s="198" t="s">
        <v>299</v>
      </c>
      <c r="D789" s="284">
        <v>2084.3930228276672</v>
      </c>
      <c r="E789" s="181">
        <v>2501.3000000000002</v>
      </c>
    </row>
    <row r="790" spans="1:5" x14ac:dyDescent="0.2">
      <c r="A790" s="233"/>
      <c r="B790" s="283"/>
      <c r="C790" s="199"/>
      <c r="D790" s="285"/>
      <c r="E790" s="182"/>
    </row>
    <row r="791" spans="1:5" x14ac:dyDescent="0.2">
      <c r="A791" s="52">
        <v>390</v>
      </c>
      <c r="B791" s="75" t="s">
        <v>915</v>
      </c>
      <c r="C791" s="63" t="s">
        <v>299</v>
      </c>
      <c r="D791" s="102">
        <v>1781.0939706906265</v>
      </c>
      <c r="E791" s="64">
        <v>2137.3000000000002</v>
      </c>
    </row>
    <row r="792" spans="1:5" x14ac:dyDescent="0.2">
      <c r="A792" s="52">
        <v>391</v>
      </c>
      <c r="B792" s="75" t="s">
        <v>916</v>
      </c>
      <c r="C792" s="63" t="s">
        <v>520</v>
      </c>
      <c r="D792" s="102">
        <v>1478.8477211188842</v>
      </c>
      <c r="E792" s="64">
        <v>1774.6</v>
      </c>
    </row>
    <row r="793" spans="1:5" ht="13.15" customHeight="1" x14ac:dyDescent="0.2">
      <c r="A793" s="232">
        <v>392</v>
      </c>
      <c r="B793" s="282" t="s">
        <v>917</v>
      </c>
      <c r="C793" s="198" t="s">
        <v>299</v>
      </c>
      <c r="D793" s="284">
        <v>6708.7369561103405</v>
      </c>
      <c r="E793" s="181">
        <v>8050.5</v>
      </c>
    </row>
    <row r="794" spans="1:5" x14ac:dyDescent="0.2">
      <c r="A794" s="233"/>
      <c r="B794" s="283"/>
      <c r="C794" s="199"/>
      <c r="D794" s="285"/>
      <c r="E794" s="182"/>
    </row>
    <row r="795" spans="1:5" x14ac:dyDescent="0.2">
      <c r="A795" s="232"/>
      <c r="B795" s="282" t="s">
        <v>892</v>
      </c>
      <c r="C795" s="198" t="s">
        <v>299</v>
      </c>
      <c r="D795" s="284">
        <v>10233.666543219166</v>
      </c>
      <c r="E795" s="181">
        <v>12280.4</v>
      </c>
    </row>
    <row r="796" spans="1:5" x14ac:dyDescent="0.2">
      <c r="A796" s="233"/>
      <c r="B796" s="283"/>
      <c r="C796" s="199"/>
      <c r="D796" s="285"/>
      <c r="E796" s="182"/>
    </row>
    <row r="797" spans="1:5" x14ac:dyDescent="0.2">
      <c r="A797" s="232"/>
      <c r="B797" s="282" t="s">
        <v>893</v>
      </c>
      <c r="C797" s="198" t="s">
        <v>299</v>
      </c>
      <c r="D797" s="284">
        <v>13508.439837049296</v>
      </c>
      <c r="E797" s="181">
        <v>16210.1</v>
      </c>
    </row>
    <row r="798" spans="1:5" x14ac:dyDescent="0.2">
      <c r="A798" s="233"/>
      <c r="B798" s="283"/>
      <c r="C798" s="199"/>
      <c r="D798" s="285"/>
      <c r="E798" s="182"/>
    </row>
    <row r="799" spans="1:5" x14ac:dyDescent="0.2">
      <c r="A799" s="232"/>
      <c r="B799" s="282" t="s">
        <v>894</v>
      </c>
      <c r="C799" s="198" t="s">
        <v>299</v>
      </c>
      <c r="D799" s="284">
        <v>16373.866469150662</v>
      </c>
      <c r="E799" s="181">
        <v>19648.599999999999</v>
      </c>
    </row>
    <row r="800" spans="1:5" x14ac:dyDescent="0.2">
      <c r="A800" s="233"/>
      <c r="B800" s="283"/>
      <c r="C800" s="199"/>
      <c r="D800" s="285"/>
      <c r="E800" s="182"/>
    </row>
    <row r="801" spans="1:5" ht="38.25" x14ac:dyDescent="0.2">
      <c r="A801" s="107">
        <v>393</v>
      </c>
      <c r="B801" s="75" t="s">
        <v>918</v>
      </c>
      <c r="C801" s="63" t="s">
        <v>299</v>
      </c>
      <c r="D801" s="102">
        <v>6368.7602588331511</v>
      </c>
      <c r="E801" s="64">
        <v>7642.5</v>
      </c>
    </row>
    <row r="802" spans="1:5" x14ac:dyDescent="0.2">
      <c r="A802" s="144"/>
      <c r="B802" s="75" t="s">
        <v>892</v>
      </c>
      <c r="C802" s="63" t="s">
        <v>299</v>
      </c>
      <c r="D802" s="102">
        <v>9715.0580219488747</v>
      </c>
      <c r="E802" s="64">
        <v>11658.1</v>
      </c>
    </row>
    <row r="803" spans="1:5" x14ac:dyDescent="0.2">
      <c r="A803" s="144"/>
      <c r="B803" s="75" t="s">
        <v>893</v>
      </c>
      <c r="C803" s="63" t="s">
        <v>299</v>
      </c>
      <c r="D803" s="102">
        <v>12823.876588972515</v>
      </c>
      <c r="E803" s="64">
        <v>15388.7</v>
      </c>
    </row>
    <row r="804" spans="1:5" x14ac:dyDescent="0.2">
      <c r="A804" s="108"/>
      <c r="B804" s="75" t="s">
        <v>894</v>
      </c>
      <c r="C804" s="63" t="s">
        <v>299</v>
      </c>
      <c r="D804" s="102">
        <v>15544.092835118197</v>
      </c>
      <c r="E804" s="64">
        <v>18652.900000000001</v>
      </c>
    </row>
    <row r="805" spans="1:5" ht="13.15" customHeight="1" x14ac:dyDescent="0.2">
      <c r="A805" s="232">
        <v>394</v>
      </c>
      <c r="B805" s="282" t="s">
        <v>919</v>
      </c>
      <c r="C805" s="198" t="s">
        <v>299</v>
      </c>
      <c r="D805" s="284">
        <v>1642.2490482884652</v>
      </c>
      <c r="E805" s="181">
        <v>1970.7</v>
      </c>
    </row>
    <row r="806" spans="1:5" x14ac:dyDescent="0.2">
      <c r="A806" s="233"/>
      <c r="B806" s="283"/>
      <c r="C806" s="199"/>
      <c r="D806" s="285"/>
      <c r="E806" s="182"/>
    </row>
    <row r="807" spans="1:5" ht="13.15" customHeight="1" x14ac:dyDescent="0.2">
      <c r="A807" s="232">
        <v>395</v>
      </c>
      <c r="B807" s="282" t="s">
        <v>920</v>
      </c>
      <c r="C807" s="198" t="s">
        <v>299</v>
      </c>
      <c r="D807" s="284">
        <v>1478.1962784649904</v>
      </c>
      <c r="E807" s="181">
        <v>1773.8</v>
      </c>
    </row>
    <row r="808" spans="1:5" x14ac:dyDescent="0.2">
      <c r="A808" s="233"/>
      <c r="B808" s="283"/>
      <c r="C808" s="199"/>
      <c r="D808" s="285"/>
      <c r="E808" s="182"/>
    </row>
    <row r="809" spans="1:5" ht="13.15" customHeight="1" x14ac:dyDescent="0.2">
      <c r="A809" s="232">
        <v>396</v>
      </c>
      <c r="B809" s="282" t="s">
        <v>921</v>
      </c>
      <c r="C809" s="198" t="s">
        <v>520</v>
      </c>
      <c r="D809" s="284">
        <v>540.39829451505045</v>
      </c>
      <c r="E809" s="181">
        <v>648.5</v>
      </c>
    </row>
    <row r="810" spans="1:5" x14ac:dyDescent="0.2">
      <c r="A810" s="233"/>
      <c r="B810" s="283"/>
      <c r="C810" s="199"/>
      <c r="D810" s="285"/>
      <c r="E810" s="182"/>
    </row>
    <row r="811" spans="1:5" x14ac:dyDescent="0.2">
      <c r="A811" s="232"/>
      <c r="B811" s="282" t="s">
        <v>922</v>
      </c>
      <c r="C811" s="198"/>
      <c r="D811" s="284">
        <v>1137.0740603576849</v>
      </c>
      <c r="E811" s="181">
        <v>1364.5</v>
      </c>
    </row>
    <row r="812" spans="1:5" x14ac:dyDescent="0.2">
      <c r="A812" s="233"/>
      <c r="B812" s="283"/>
      <c r="C812" s="199"/>
      <c r="D812" s="285"/>
      <c r="E812" s="182"/>
    </row>
    <row r="813" spans="1:5" x14ac:dyDescent="0.2">
      <c r="A813" s="232"/>
      <c r="B813" s="282" t="s">
        <v>923</v>
      </c>
      <c r="C813" s="198"/>
      <c r="D813" s="284">
        <v>1705.6110905365272</v>
      </c>
      <c r="E813" s="181">
        <v>2046.7</v>
      </c>
    </row>
    <row r="814" spans="1:5" x14ac:dyDescent="0.2">
      <c r="A814" s="233"/>
      <c r="B814" s="283"/>
      <c r="C814" s="199"/>
      <c r="D814" s="285"/>
      <c r="E814" s="182"/>
    </row>
    <row r="815" spans="1:5" x14ac:dyDescent="0.2">
      <c r="A815" s="183"/>
      <c r="B815" s="282" t="s">
        <v>924</v>
      </c>
      <c r="C815" s="198"/>
      <c r="D815" s="284">
        <v>2126.3284928688709</v>
      </c>
      <c r="E815" s="181">
        <v>2551.6</v>
      </c>
    </row>
    <row r="816" spans="1:5" x14ac:dyDescent="0.2">
      <c r="A816" s="183"/>
      <c r="B816" s="283"/>
      <c r="C816" s="199"/>
      <c r="D816" s="285"/>
      <c r="E816" s="182"/>
    </row>
    <row r="817" spans="1:5" x14ac:dyDescent="0.2">
      <c r="A817" s="183">
        <v>397</v>
      </c>
      <c r="B817" s="282" t="s">
        <v>925</v>
      </c>
      <c r="C817" s="198" t="s">
        <v>926</v>
      </c>
      <c r="D817" s="284">
        <v>18633.210355580661</v>
      </c>
      <c r="E817" s="181">
        <v>22359.9</v>
      </c>
    </row>
    <row r="818" spans="1:5" x14ac:dyDescent="0.2">
      <c r="A818" s="183"/>
      <c r="B818" s="283"/>
      <c r="C818" s="199"/>
      <c r="D818" s="285"/>
      <c r="E818" s="182"/>
    </row>
    <row r="819" spans="1:5" ht="13.15" customHeight="1" x14ac:dyDescent="0.2">
      <c r="A819" s="183">
        <v>398</v>
      </c>
      <c r="B819" s="282" t="s">
        <v>927</v>
      </c>
      <c r="C819" s="198" t="s">
        <v>520</v>
      </c>
      <c r="D819" s="284">
        <v>1393.2038397833142</v>
      </c>
      <c r="E819" s="181">
        <v>1671.8</v>
      </c>
    </row>
    <row r="820" spans="1:5" x14ac:dyDescent="0.2">
      <c r="A820" s="183"/>
      <c r="B820" s="283"/>
      <c r="C820" s="199"/>
      <c r="D820" s="285"/>
      <c r="E820" s="182"/>
    </row>
    <row r="821" spans="1:5" ht="25.5" x14ac:dyDescent="0.2">
      <c r="A821" s="52">
        <v>399</v>
      </c>
      <c r="B821" s="75" t="s">
        <v>928</v>
      </c>
      <c r="C821" s="63" t="s">
        <v>929</v>
      </c>
      <c r="D821" s="102">
        <v>2407.1754876606651</v>
      </c>
      <c r="E821" s="64">
        <v>2888.6</v>
      </c>
    </row>
    <row r="822" spans="1:5" ht="13.15" customHeight="1" x14ac:dyDescent="0.2">
      <c r="A822" s="183">
        <v>400</v>
      </c>
      <c r="B822" s="282" t="s">
        <v>930</v>
      </c>
      <c r="C822" s="198" t="s">
        <v>708</v>
      </c>
      <c r="D822" s="284">
        <v>852.80554526826359</v>
      </c>
      <c r="E822" s="181">
        <v>1023.4</v>
      </c>
    </row>
    <row r="823" spans="1:5" x14ac:dyDescent="0.2">
      <c r="A823" s="183"/>
      <c r="B823" s="283"/>
      <c r="C823" s="199"/>
      <c r="D823" s="285"/>
      <c r="E823" s="182"/>
    </row>
    <row r="824" spans="1:5" ht="25.5" x14ac:dyDescent="0.2">
      <c r="A824" s="52">
        <v>401</v>
      </c>
      <c r="B824" s="75" t="s">
        <v>931</v>
      </c>
      <c r="C824" s="63" t="s">
        <v>909</v>
      </c>
      <c r="D824" s="102">
        <v>4820.3436037904412</v>
      </c>
      <c r="E824" s="64">
        <v>5784.4</v>
      </c>
    </row>
    <row r="825" spans="1:5" x14ac:dyDescent="0.2">
      <c r="A825" s="52">
        <v>402</v>
      </c>
      <c r="B825" s="75" t="s">
        <v>932</v>
      </c>
      <c r="C825" s="63" t="s">
        <v>933</v>
      </c>
      <c r="D825" s="102">
        <v>777.20464175590985</v>
      </c>
      <c r="E825" s="64">
        <v>932.6</v>
      </c>
    </row>
    <row r="826" spans="1:5" x14ac:dyDescent="0.2">
      <c r="A826" s="52">
        <v>403</v>
      </c>
      <c r="B826" s="75" t="s">
        <v>934</v>
      </c>
      <c r="C826" s="63" t="s">
        <v>935</v>
      </c>
      <c r="D826" s="102">
        <v>701.64307936297416</v>
      </c>
      <c r="E826" s="64">
        <v>842</v>
      </c>
    </row>
    <row r="827" spans="1:5" x14ac:dyDescent="0.2">
      <c r="A827" s="183">
        <v>404</v>
      </c>
      <c r="B827" s="282" t="s">
        <v>936</v>
      </c>
      <c r="C827" s="198" t="s">
        <v>937</v>
      </c>
      <c r="D827" s="284">
        <v>1083.3306153107294</v>
      </c>
      <c r="E827" s="181">
        <v>1300</v>
      </c>
    </row>
    <row r="828" spans="1:5" x14ac:dyDescent="0.2">
      <c r="A828" s="183"/>
      <c r="B828" s="283"/>
      <c r="C828" s="199"/>
      <c r="D828" s="285"/>
      <c r="E828" s="182"/>
    </row>
    <row r="829" spans="1:5" ht="13.9" customHeight="1" x14ac:dyDescent="0.2">
      <c r="A829" s="52"/>
      <c r="B829" s="286" t="s">
        <v>938</v>
      </c>
      <c r="C829" s="273"/>
      <c r="D829" s="273"/>
      <c r="E829" s="274"/>
    </row>
    <row r="830" spans="1:5" ht="13.9" customHeight="1" x14ac:dyDescent="0.2">
      <c r="A830" s="279" t="s">
        <v>939</v>
      </c>
      <c r="B830" s="280"/>
      <c r="C830" s="280"/>
      <c r="D830" s="280"/>
      <c r="E830" s="281"/>
    </row>
    <row r="831" spans="1:5" ht="25.5" x14ac:dyDescent="0.2">
      <c r="A831" s="52">
        <v>405</v>
      </c>
      <c r="B831" s="5" t="s">
        <v>940</v>
      </c>
      <c r="C831" s="63" t="s">
        <v>941</v>
      </c>
      <c r="D831" s="64">
        <v>625.42271818952304</v>
      </c>
      <c r="E831" s="64">
        <v>750.5</v>
      </c>
    </row>
    <row r="832" spans="1:5" x14ac:dyDescent="0.2">
      <c r="A832" s="52">
        <f>A831+1</f>
        <v>406</v>
      </c>
      <c r="B832" s="5" t="s">
        <v>942</v>
      </c>
      <c r="C832" s="63" t="s">
        <v>941</v>
      </c>
      <c r="D832" s="64">
        <v>1154.626556657581</v>
      </c>
      <c r="E832" s="64">
        <v>1385.6</v>
      </c>
    </row>
    <row r="833" spans="1:5" x14ac:dyDescent="0.2">
      <c r="A833" s="52">
        <f>A832+1</f>
        <v>407</v>
      </c>
      <c r="B833" s="5" t="s">
        <v>943</v>
      </c>
      <c r="C833" s="63" t="s">
        <v>941</v>
      </c>
      <c r="D833" s="64">
        <v>1503.4199956478917</v>
      </c>
      <c r="E833" s="64">
        <v>1804.1</v>
      </c>
    </row>
    <row r="834" spans="1:5" x14ac:dyDescent="0.2">
      <c r="A834" s="52">
        <f>A833+1</f>
        <v>408</v>
      </c>
      <c r="B834" s="5" t="s">
        <v>944</v>
      </c>
      <c r="C834" s="63" t="s">
        <v>941</v>
      </c>
      <c r="D834" s="64">
        <v>372.84815892067729</v>
      </c>
      <c r="E834" s="64">
        <v>447.4</v>
      </c>
    </row>
    <row r="835" spans="1:5" x14ac:dyDescent="0.2">
      <c r="A835" s="52">
        <f>A834+1</f>
        <v>409</v>
      </c>
      <c r="B835" s="5" t="s">
        <v>945</v>
      </c>
      <c r="C835" s="63" t="s">
        <v>941</v>
      </c>
      <c r="D835" s="64">
        <v>577.31327832879049</v>
      </c>
      <c r="E835" s="64">
        <v>692.8</v>
      </c>
    </row>
    <row r="836" spans="1:5" ht="25.5" x14ac:dyDescent="0.2">
      <c r="A836" s="52">
        <f>A835+1</f>
        <v>410</v>
      </c>
      <c r="B836" s="5" t="s">
        <v>946</v>
      </c>
      <c r="C836" s="63" t="s">
        <v>941</v>
      </c>
      <c r="D836" s="64">
        <v>432.98495874659284</v>
      </c>
      <c r="E836" s="64">
        <v>519.6</v>
      </c>
    </row>
    <row r="837" spans="1:5" ht="13.9" customHeight="1" x14ac:dyDescent="0.2">
      <c r="A837" s="144"/>
      <c r="B837" s="190" t="s">
        <v>947</v>
      </c>
      <c r="C837" s="191"/>
      <c r="D837" s="191"/>
      <c r="E837" s="192"/>
    </row>
    <row r="838" spans="1:5" ht="13.15" customHeight="1" x14ac:dyDescent="0.2">
      <c r="A838" s="232">
        <v>411</v>
      </c>
      <c r="B838" s="205" t="s">
        <v>948</v>
      </c>
      <c r="C838" s="183" t="s">
        <v>949</v>
      </c>
      <c r="D838" s="247">
        <v>3796.4970822844057</v>
      </c>
      <c r="E838" s="247">
        <v>4555.8</v>
      </c>
    </row>
    <row r="839" spans="1:5" ht="13.15" customHeight="1" x14ac:dyDescent="0.2">
      <c r="A839" s="278"/>
      <c r="B839" s="205"/>
      <c r="C839" s="183"/>
      <c r="D839" s="247"/>
      <c r="E839" s="247"/>
    </row>
    <row r="840" spans="1:5" ht="13.15" customHeight="1" x14ac:dyDescent="0.2">
      <c r="A840" s="233"/>
      <c r="B840" s="205"/>
      <c r="C840" s="183"/>
      <c r="D840" s="247"/>
      <c r="E840" s="247"/>
    </row>
    <row r="841" spans="1:5" ht="13.15" customHeight="1" x14ac:dyDescent="0.2">
      <c r="A841" s="1"/>
      <c r="B841" s="205" t="s">
        <v>157</v>
      </c>
      <c r="C841" s="183" t="s">
        <v>949</v>
      </c>
      <c r="D841" s="247">
        <v>5073.2228488262053</v>
      </c>
      <c r="E841" s="247">
        <v>6087.9</v>
      </c>
    </row>
    <row r="842" spans="1:5" ht="13.15" customHeight="1" x14ac:dyDescent="0.2">
      <c r="A842" s="1"/>
      <c r="B842" s="205"/>
      <c r="C842" s="183"/>
      <c r="D842" s="247"/>
      <c r="E842" s="247"/>
    </row>
    <row r="843" spans="1:5" ht="13.15" customHeight="1" x14ac:dyDescent="0.2">
      <c r="A843" s="1"/>
      <c r="B843" s="205"/>
      <c r="C843" s="183"/>
      <c r="D843" s="247"/>
      <c r="E843" s="247"/>
    </row>
    <row r="844" spans="1:5" ht="13.15" customHeight="1" x14ac:dyDescent="0.2">
      <c r="A844" s="232">
        <v>412</v>
      </c>
      <c r="B844" s="205" t="s">
        <v>1113</v>
      </c>
      <c r="C844" s="183" t="s">
        <v>949</v>
      </c>
      <c r="D844" s="252">
        <v>4941.4317497387137</v>
      </c>
      <c r="E844" s="247">
        <v>5929.7</v>
      </c>
    </row>
    <row r="845" spans="1:5" ht="13.15" customHeight="1" x14ac:dyDescent="0.2">
      <c r="A845" s="278"/>
      <c r="B845" s="205"/>
      <c r="C845" s="183"/>
      <c r="D845" s="253"/>
      <c r="E845" s="247"/>
    </row>
    <row r="846" spans="1:5" ht="13.15" customHeight="1" x14ac:dyDescent="0.2">
      <c r="A846" s="233"/>
      <c r="B846" s="205"/>
      <c r="C846" s="183"/>
      <c r="D846" s="254"/>
      <c r="E846" s="247"/>
    </row>
    <row r="847" spans="1:5" ht="13.15" customHeight="1" x14ac:dyDescent="0.2">
      <c r="A847" s="232"/>
      <c r="B847" s="205" t="s">
        <v>1112</v>
      </c>
      <c r="C847" s="183" t="s">
        <v>949</v>
      </c>
      <c r="D847" s="252">
        <v>9491.2427057110144</v>
      </c>
      <c r="E847" s="247">
        <v>11389.5</v>
      </c>
    </row>
    <row r="848" spans="1:5" ht="13.15" customHeight="1" x14ac:dyDescent="0.2">
      <c r="A848" s="278"/>
      <c r="B848" s="205"/>
      <c r="C848" s="183"/>
      <c r="D848" s="253"/>
      <c r="E848" s="247"/>
    </row>
    <row r="849" spans="1:5" ht="13.15" customHeight="1" x14ac:dyDescent="0.2">
      <c r="A849" s="233"/>
      <c r="B849" s="205"/>
      <c r="C849" s="183"/>
      <c r="D849" s="254"/>
      <c r="E849" s="247"/>
    </row>
    <row r="850" spans="1:5" ht="13.15" customHeight="1" x14ac:dyDescent="0.2">
      <c r="A850" s="232">
        <v>413</v>
      </c>
      <c r="B850" s="205" t="s">
        <v>950</v>
      </c>
      <c r="C850" s="183" t="s">
        <v>949</v>
      </c>
      <c r="D850" s="252">
        <v>8413.0405837708731</v>
      </c>
      <c r="E850" s="247">
        <v>10095.6</v>
      </c>
    </row>
    <row r="851" spans="1:5" ht="13.15" customHeight="1" x14ac:dyDescent="0.2">
      <c r="A851" s="278"/>
      <c r="B851" s="205"/>
      <c r="C851" s="183"/>
      <c r="D851" s="253"/>
      <c r="E851" s="247"/>
    </row>
    <row r="852" spans="1:5" ht="13.15" customHeight="1" x14ac:dyDescent="0.2">
      <c r="A852" s="233"/>
      <c r="B852" s="205"/>
      <c r="C852" s="183"/>
      <c r="D852" s="254"/>
      <c r="E852" s="247"/>
    </row>
    <row r="853" spans="1:5" ht="13.15" customHeight="1" x14ac:dyDescent="0.2">
      <c r="A853" s="232">
        <v>414</v>
      </c>
      <c r="B853" s="205" t="s">
        <v>1114</v>
      </c>
      <c r="C853" s="183" t="s">
        <v>949</v>
      </c>
      <c r="D853" s="252">
        <v>16378.461838917445</v>
      </c>
      <c r="E853" s="247">
        <v>19654.2</v>
      </c>
    </row>
    <row r="854" spans="1:5" ht="13.15" customHeight="1" x14ac:dyDescent="0.2">
      <c r="A854" s="278"/>
      <c r="B854" s="205"/>
      <c r="C854" s="183"/>
      <c r="D854" s="253"/>
      <c r="E854" s="247"/>
    </row>
    <row r="855" spans="1:5" ht="13.15" customHeight="1" x14ac:dyDescent="0.2">
      <c r="A855" s="233"/>
      <c r="B855" s="205"/>
      <c r="C855" s="183"/>
      <c r="D855" s="254"/>
      <c r="E855" s="247"/>
    </row>
    <row r="856" spans="1:5" ht="13.15" customHeight="1" x14ac:dyDescent="0.2">
      <c r="A856" s="232">
        <v>415</v>
      </c>
      <c r="B856" s="255" t="s">
        <v>951</v>
      </c>
      <c r="C856" s="256" t="s">
        <v>952</v>
      </c>
      <c r="D856" s="187">
        <v>2786.0034980234109</v>
      </c>
      <c r="E856" s="187">
        <v>3343.2</v>
      </c>
    </row>
    <row r="857" spans="1:5" ht="13.15" customHeight="1" x14ac:dyDescent="0.2">
      <c r="A857" s="233"/>
      <c r="B857" s="255"/>
      <c r="C857" s="256"/>
      <c r="D857" s="187"/>
      <c r="E857" s="187"/>
    </row>
    <row r="858" spans="1:5" ht="13.15" customHeight="1" x14ac:dyDescent="0.2">
      <c r="A858" s="232">
        <v>416</v>
      </c>
      <c r="B858" s="255" t="s">
        <v>953</v>
      </c>
      <c r="C858" s="256" t="s">
        <v>952</v>
      </c>
      <c r="D858" s="187">
        <v>5417.2290239344084</v>
      </c>
      <c r="E858" s="187">
        <v>6500.7</v>
      </c>
    </row>
    <row r="859" spans="1:5" ht="13.15" customHeight="1" x14ac:dyDescent="0.2">
      <c r="A859" s="233"/>
      <c r="B859" s="255"/>
      <c r="C859" s="256"/>
      <c r="D859" s="187"/>
      <c r="E859" s="187"/>
    </row>
    <row r="860" spans="1:5" ht="13.15" customHeight="1" x14ac:dyDescent="0.2">
      <c r="A860" s="232">
        <v>417</v>
      </c>
      <c r="B860" s="251" t="s">
        <v>1115</v>
      </c>
      <c r="C860" s="183" t="s">
        <v>952</v>
      </c>
      <c r="D860" s="187">
        <v>6029.8918302127049</v>
      </c>
      <c r="E860" s="187">
        <v>7235.9</v>
      </c>
    </row>
    <row r="861" spans="1:5" ht="13.15" customHeight="1" x14ac:dyDescent="0.2">
      <c r="A861" s="233"/>
      <c r="B861" s="251"/>
      <c r="C861" s="183"/>
      <c r="D861" s="187"/>
      <c r="E861" s="187"/>
    </row>
    <row r="862" spans="1:5" ht="13.15" customHeight="1" x14ac:dyDescent="0.2">
      <c r="A862" s="232">
        <v>418</v>
      </c>
      <c r="B862" s="251" t="s">
        <v>1116</v>
      </c>
      <c r="C862" s="183" t="s">
        <v>952</v>
      </c>
      <c r="D862" s="187">
        <v>7900.1256599043463</v>
      </c>
      <c r="E862" s="187">
        <v>9480.2000000000007</v>
      </c>
    </row>
    <row r="863" spans="1:5" ht="13.15" customHeight="1" x14ac:dyDescent="0.2">
      <c r="A863" s="233"/>
      <c r="B863" s="251"/>
      <c r="C863" s="183"/>
      <c r="D863" s="187"/>
      <c r="E863" s="187"/>
    </row>
    <row r="864" spans="1:5" ht="13.15" customHeight="1" x14ac:dyDescent="0.2">
      <c r="A864" s="232">
        <v>419</v>
      </c>
      <c r="B864" s="255" t="s">
        <v>954</v>
      </c>
      <c r="C864" s="256" t="s">
        <v>949</v>
      </c>
      <c r="D864" s="187">
        <v>588.95098300352493</v>
      </c>
      <c r="E864" s="187">
        <v>706.7</v>
      </c>
    </row>
    <row r="865" spans="1:5" ht="13.15" customHeight="1" x14ac:dyDescent="0.2">
      <c r="A865" s="233"/>
      <c r="B865" s="255"/>
      <c r="C865" s="256"/>
      <c r="D865" s="187"/>
      <c r="E865" s="187"/>
    </row>
    <row r="866" spans="1:5" x14ac:dyDescent="0.2">
      <c r="A866" s="52">
        <v>420</v>
      </c>
      <c r="B866" s="125" t="s">
        <v>955</v>
      </c>
      <c r="C866" s="124" t="s">
        <v>949</v>
      </c>
      <c r="D866" s="111">
        <v>145.70988138001249</v>
      </c>
      <c r="E866" s="111">
        <v>174.9</v>
      </c>
    </row>
    <row r="867" spans="1:5" x14ac:dyDescent="0.2">
      <c r="A867" s="52">
        <v>421</v>
      </c>
      <c r="B867" s="125" t="s">
        <v>956</v>
      </c>
      <c r="C867" s="124" t="s">
        <v>949</v>
      </c>
      <c r="D867" s="111">
        <v>874.259288280075</v>
      </c>
      <c r="E867" s="111">
        <v>1049.0999999999999</v>
      </c>
    </row>
    <row r="868" spans="1:5" x14ac:dyDescent="0.2">
      <c r="A868" s="52">
        <v>422</v>
      </c>
      <c r="B868" s="125" t="s">
        <v>957</v>
      </c>
      <c r="C868" s="124" t="s">
        <v>483</v>
      </c>
      <c r="D868" s="111">
        <v>218.56482207001875</v>
      </c>
      <c r="E868" s="111">
        <v>262.3</v>
      </c>
    </row>
    <row r="869" spans="1:5" ht="25.5" x14ac:dyDescent="0.2">
      <c r="A869" s="52">
        <v>423</v>
      </c>
      <c r="B869" s="120" t="s">
        <v>958</v>
      </c>
      <c r="C869" s="52" t="s">
        <v>505</v>
      </c>
      <c r="D869" s="111">
        <v>874.259288280075</v>
      </c>
      <c r="E869" s="111">
        <v>1049.0999999999999</v>
      </c>
    </row>
    <row r="870" spans="1:5" x14ac:dyDescent="0.2">
      <c r="A870" s="52"/>
      <c r="B870" s="120" t="s">
        <v>157</v>
      </c>
      <c r="C870" s="52" t="s">
        <v>505</v>
      </c>
      <c r="D870" s="111">
        <v>1311.3889324201125</v>
      </c>
      <c r="E870" s="111">
        <v>1573.7</v>
      </c>
    </row>
    <row r="871" spans="1:5" x14ac:dyDescent="0.2">
      <c r="A871" s="52">
        <v>424</v>
      </c>
      <c r="B871" s="120" t="s">
        <v>959</v>
      </c>
      <c r="C871" s="52" t="s">
        <v>505</v>
      </c>
      <c r="D871" s="111">
        <v>437.1296441400375</v>
      </c>
      <c r="E871" s="111">
        <v>524.6</v>
      </c>
    </row>
    <row r="872" spans="1:5" x14ac:dyDescent="0.2">
      <c r="A872" s="52">
        <v>425</v>
      </c>
      <c r="B872" s="120" t="s">
        <v>960</v>
      </c>
      <c r="C872" s="52" t="s">
        <v>505</v>
      </c>
      <c r="D872" s="111">
        <v>522.1270749450448</v>
      </c>
      <c r="E872" s="111">
        <v>626.6</v>
      </c>
    </row>
    <row r="873" spans="1:5" x14ac:dyDescent="0.2">
      <c r="A873" s="52">
        <v>426</v>
      </c>
      <c r="B873" s="120" t="s">
        <v>961</v>
      </c>
      <c r="C873" s="52" t="s">
        <v>217</v>
      </c>
      <c r="D873" s="111">
        <v>751.70999782394586</v>
      </c>
      <c r="E873" s="111">
        <v>902.1</v>
      </c>
    </row>
    <row r="874" spans="1:5" x14ac:dyDescent="0.2">
      <c r="A874" s="52">
        <v>427</v>
      </c>
      <c r="B874" s="121" t="s">
        <v>962</v>
      </c>
      <c r="C874" s="52" t="s">
        <v>217</v>
      </c>
      <c r="D874" s="111">
        <v>1839.5872524226577</v>
      </c>
      <c r="E874" s="111">
        <v>2207.5</v>
      </c>
    </row>
    <row r="875" spans="1:5" x14ac:dyDescent="0.2">
      <c r="A875" s="52">
        <v>428</v>
      </c>
      <c r="B875" s="120" t="s">
        <v>963</v>
      </c>
      <c r="C875" s="52" t="s">
        <v>654</v>
      </c>
      <c r="D875" s="111">
        <v>874.259288280075</v>
      </c>
      <c r="E875" s="111">
        <v>1049.0999999999999</v>
      </c>
    </row>
    <row r="876" spans="1:5" x14ac:dyDescent="0.2">
      <c r="A876" s="52"/>
      <c r="B876" s="120" t="s">
        <v>964</v>
      </c>
      <c r="C876" s="52" t="s">
        <v>654</v>
      </c>
      <c r="D876" s="111">
        <v>1311.3889324201125</v>
      </c>
      <c r="E876" s="111">
        <v>1573.7</v>
      </c>
    </row>
    <row r="877" spans="1:5" x14ac:dyDescent="0.2">
      <c r="A877" s="52"/>
      <c r="B877" s="120" t="s">
        <v>965</v>
      </c>
      <c r="C877" s="52" t="s">
        <v>654</v>
      </c>
      <c r="D877" s="111">
        <v>1748.51857656015</v>
      </c>
      <c r="E877" s="111">
        <v>2098.1999999999998</v>
      </c>
    </row>
    <row r="878" spans="1:5" x14ac:dyDescent="0.2">
      <c r="A878" s="52">
        <v>429</v>
      </c>
      <c r="B878" s="120" t="s">
        <v>966</v>
      </c>
      <c r="C878" s="52" t="s">
        <v>483</v>
      </c>
      <c r="D878" s="111">
        <v>2610.6353747252238</v>
      </c>
      <c r="E878" s="111">
        <v>3132.8</v>
      </c>
    </row>
    <row r="879" spans="1:5" x14ac:dyDescent="0.2">
      <c r="A879" s="52"/>
      <c r="B879" s="120" t="s">
        <v>967</v>
      </c>
      <c r="C879" s="52" t="s">
        <v>483</v>
      </c>
      <c r="D879" s="111">
        <v>3946.3092873753385</v>
      </c>
      <c r="E879" s="111">
        <v>4735.6000000000004</v>
      </c>
    </row>
    <row r="880" spans="1:5" x14ac:dyDescent="0.2">
      <c r="A880" s="52"/>
      <c r="B880" s="120" t="s">
        <v>965</v>
      </c>
      <c r="C880" s="52" t="s">
        <v>483</v>
      </c>
      <c r="D880" s="111">
        <v>5706.9703540504888</v>
      </c>
      <c r="E880" s="111">
        <v>6848.4</v>
      </c>
    </row>
    <row r="881" spans="1:5" x14ac:dyDescent="0.2">
      <c r="A881" s="52">
        <v>430</v>
      </c>
      <c r="B881" s="120" t="s">
        <v>968</v>
      </c>
      <c r="C881" s="52" t="s">
        <v>483</v>
      </c>
      <c r="D881" s="111">
        <v>1760.6610666751508</v>
      </c>
      <c r="E881" s="111">
        <v>2112.8000000000002</v>
      </c>
    </row>
    <row r="882" spans="1:5" x14ac:dyDescent="0.2">
      <c r="A882" s="52"/>
      <c r="B882" s="120" t="s">
        <v>967</v>
      </c>
      <c r="C882" s="52" t="s">
        <v>483</v>
      </c>
      <c r="D882" s="111">
        <v>3035.6225287502607</v>
      </c>
      <c r="E882" s="111">
        <v>3642.7</v>
      </c>
    </row>
    <row r="883" spans="1:5" x14ac:dyDescent="0.2">
      <c r="A883" s="52"/>
      <c r="B883" s="120" t="s">
        <v>965</v>
      </c>
      <c r="C883" s="52" t="s">
        <v>483</v>
      </c>
      <c r="D883" s="111">
        <v>4371.2964414003745</v>
      </c>
      <c r="E883" s="111">
        <v>5245.6</v>
      </c>
    </row>
    <row r="884" spans="1:5" x14ac:dyDescent="0.2">
      <c r="A884" s="146"/>
      <c r="B884" s="273" t="s">
        <v>969</v>
      </c>
      <c r="C884" s="273"/>
      <c r="D884" s="273"/>
      <c r="E884" s="274"/>
    </row>
    <row r="885" spans="1:5" x14ac:dyDescent="0.2">
      <c r="A885" s="52">
        <v>431</v>
      </c>
      <c r="B885" s="75" t="s">
        <v>970</v>
      </c>
      <c r="C885" s="63" t="s">
        <v>228</v>
      </c>
      <c r="D885" s="64">
        <v>1509.4336756304835</v>
      </c>
      <c r="E885" s="64">
        <v>1811.3</v>
      </c>
    </row>
    <row r="886" spans="1:5" x14ac:dyDescent="0.2">
      <c r="A886" s="52"/>
      <c r="B886" s="75" t="s">
        <v>971</v>
      </c>
      <c r="C886" s="63" t="s">
        <v>228</v>
      </c>
      <c r="D886" s="64">
        <v>1954.4459943422594</v>
      </c>
      <c r="E886" s="64">
        <v>2345.3000000000002</v>
      </c>
    </row>
    <row r="887" spans="1:5" x14ac:dyDescent="0.2">
      <c r="A887" s="146"/>
      <c r="B887" s="275" t="s">
        <v>972</v>
      </c>
      <c r="C887" s="275"/>
      <c r="D887" s="275"/>
      <c r="E887" s="276"/>
    </row>
    <row r="888" spans="1:5" x14ac:dyDescent="0.2">
      <c r="A888" s="147"/>
      <c r="B888" s="277" t="s">
        <v>973</v>
      </c>
      <c r="C888" s="191"/>
      <c r="D888" s="191"/>
      <c r="E888" s="192"/>
    </row>
    <row r="889" spans="1:5" ht="13.15" customHeight="1" x14ac:dyDescent="0.2">
      <c r="A889" s="232">
        <v>432</v>
      </c>
      <c r="B889" s="248" t="s">
        <v>974</v>
      </c>
      <c r="C889" s="232" t="s">
        <v>975</v>
      </c>
      <c r="D889" s="247">
        <v>420.82989575421999</v>
      </c>
      <c r="E889" s="247">
        <v>505</v>
      </c>
    </row>
    <row r="890" spans="1:5" ht="13.15" customHeight="1" x14ac:dyDescent="0.2">
      <c r="A890" s="233"/>
      <c r="B890" s="249"/>
      <c r="C890" s="250"/>
      <c r="D890" s="247"/>
      <c r="E890" s="247"/>
    </row>
    <row r="891" spans="1:5" ht="13.15" customHeight="1" x14ac:dyDescent="0.2">
      <c r="A891" s="232">
        <v>433</v>
      </c>
      <c r="B891" s="248" t="s">
        <v>976</v>
      </c>
      <c r="C891" s="232" t="s">
        <v>375</v>
      </c>
      <c r="D891" s="247">
        <v>35.983575038123966</v>
      </c>
      <c r="E891" s="247">
        <v>43.2</v>
      </c>
    </row>
    <row r="892" spans="1:5" ht="13.15" customHeight="1" x14ac:dyDescent="0.2">
      <c r="A892" s="233"/>
      <c r="B892" s="249"/>
      <c r="C892" s="250"/>
      <c r="D892" s="247"/>
      <c r="E892" s="247"/>
    </row>
    <row r="893" spans="1:5" ht="13.15" customHeight="1" x14ac:dyDescent="0.2">
      <c r="A893" s="232">
        <v>434</v>
      </c>
      <c r="B893" s="248" t="s">
        <v>977</v>
      </c>
      <c r="C893" s="232" t="s">
        <v>299</v>
      </c>
      <c r="D893" s="247">
        <v>1360.7134733385803</v>
      </c>
      <c r="E893" s="247">
        <v>1632.9</v>
      </c>
    </row>
    <row r="894" spans="1:5" ht="13.15" customHeight="1" x14ac:dyDescent="0.2">
      <c r="A894" s="233"/>
      <c r="B894" s="249"/>
      <c r="C894" s="250"/>
      <c r="D894" s="247"/>
      <c r="E894" s="247"/>
    </row>
    <row r="895" spans="1:5" ht="13.15" customHeight="1" x14ac:dyDescent="0.2">
      <c r="A895" s="232">
        <v>435</v>
      </c>
      <c r="B895" s="248" t="s">
        <v>978</v>
      </c>
      <c r="C895" s="232" t="s">
        <v>299</v>
      </c>
      <c r="D895" s="247">
        <v>2183.081899003254</v>
      </c>
      <c r="E895" s="247">
        <v>2619.6999999999998</v>
      </c>
    </row>
    <row r="896" spans="1:5" ht="13.15" customHeight="1" x14ac:dyDescent="0.2">
      <c r="A896" s="233"/>
      <c r="B896" s="249"/>
      <c r="C896" s="250"/>
      <c r="D896" s="247"/>
      <c r="E896" s="247"/>
    </row>
    <row r="897" spans="1:5" ht="13.15" customHeight="1" x14ac:dyDescent="0.2">
      <c r="A897" s="232">
        <v>436</v>
      </c>
      <c r="B897" s="248" t="s">
        <v>979</v>
      </c>
      <c r="C897" s="232" t="s">
        <v>299</v>
      </c>
      <c r="D897" s="247">
        <v>3118.5765033040784</v>
      </c>
      <c r="E897" s="247">
        <v>3742.3</v>
      </c>
    </row>
    <row r="898" spans="1:5" ht="13.15" customHeight="1" x14ac:dyDescent="0.2">
      <c r="A898" s="233"/>
      <c r="B898" s="249"/>
      <c r="C898" s="250"/>
      <c r="D898" s="247"/>
      <c r="E898" s="247"/>
    </row>
    <row r="899" spans="1:5" ht="13.15" customHeight="1" x14ac:dyDescent="0.2">
      <c r="A899" s="232">
        <v>437</v>
      </c>
      <c r="B899" s="248" t="s">
        <v>980</v>
      </c>
      <c r="C899" s="232" t="s">
        <v>299</v>
      </c>
      <c r="D899" s="247">
        <v>3646.3356038632296</v>
      </c>
      <c r="E899" s="247">
        <v>4375.6000000000004</v>
      </c>
    </row>
    <row r="900" spans="1:5" ht="13.15" customHeight="1" x14ac:dyDescent="0.2">
      <c r="A900" s="233"/>
      <c r="B900" s="249"/>
      <c r="C900" s="250"/>
      <c r="D900" s="247"/>
      <c r="E900" s="247"/>
    </row>
    <row r="901" spans="1:5" ht="13.15" customHeight="1" x14ac:dyDescent="0.2">
      <c r="A901" s="232">
        <v>438</v>
      </c>
      <c r="B901" s="248" t="s">
        <v>981</v>
      </c>
      <c r="C901" s="232" t="s">
        <v>982</v>
      </c>
      <c r="D901" s="247">
        <v>5638.600397707587</v>
      </c>
      <c r="E901" s="247">
        <v>6766.3</v>
      </c>
    </row>
    <row r="902" spans="1:5" ht="13.15" customHeight="1" x14ac:dyDescent="0.2">
      <c r="A902" s="233"/>
      <c r="B902" s="249"/>
      <c r="C902" s="250"/>
      <c r="D902" s="247"/>
      <c r="E902" s="247"/>
    </row>
    <row r="903" spans="1:5" x14ac:dyDescent="0.2">
      <c r="A903" s="52">
        <v>439</v>
      </c>
      <c r="B903" s="121" t="s">
        <v>983</v>
      </c>
      <c r="C903" s="52" t="s">
        <v>984</v>
      </c>
      <c r="D903" s="111">
        <v>1294.3486311662875</v>
      </c>
      <c r="E903" s="111">
        <v>1553.2</v>
      </c>
    </row>
    <row r="904" spans="1:5" x14ac:dyDescent="0.2">
      <c r="A904" s="52">
        <v>440</v>
      </c>
      <c r="B904" s="121" t="s">
        <v>985</v>
      </c>
      <c r="C904" s="52" t="s">
        <v>984</v>
      </c>
      <c r="D904" s="111">
        <v>1715.7644645692649</v>
      </c>
      <c r="E904" s="111">
        <v>2058.9</v>
      </c>
    </row>
    <row r="905" spans="1:5" ht="25.5" x14ac:dyDescent="0.2">
      <c r="A905" s="52">
        <v>441</v>
      </c>
      <c r="B905" s="121" t="s">
        <v>986</v>
      </c>
      <c r="C905" s="52" t="s">
        <v>984</v>
      </c>
      <c r="D905" s="111">
        <v>692.32601201917703</v>
      </c>
      <c r="E905" s="111">
        <v>830.8</v>
      </c>
    </row>
    <row r="906" spans="1:5" ht="13.15" customHeight="1" x14ac:dyDescent="0.2">
      <c r="A906" s="232">
        <v>442</v>
      </c>
      <c r="B906" s="251" t="s">
        <v>987</v>
      </c>
      <c r="C906" s="183" t="s">
        <v>988</v>
      </c>
      <c r="D906" s="187">
        <v>21291.101732287789</v>
      </c>
      <c r="E906" s="188">
        <v>25549.3</v>
      </c>
    </row>
    <row r="907" spans="1:5" ht="13.15" customHeight="1" x14ac:dyDescent="0.2">
      <c r="A907" s="233"/>
      <c r="B907" s="251"/>
      <c r="C907" s="183"/>
      <c r="D907" s="187"/>
      <c r="E907" s="189"/>
    </row>
    <row r="908" spans="1:5" ht="13.15" customHeight="1" x14ac:dyDescent="0.2">
      <c r="A908" s="232">
        <v>443</v>
      </c>
      <c r="B908" s="251" t="s">
        <v>989</v>
      </c>
      <c r="C908" s="183" t="s">
        <v>988</v>
      </c>
      <c r="D908" s="187">
        <v>24038.681773299868</v>
      </c>
      <c r="E908" s="188">
        <v>28846.400000000001</v>
      </c>
    </row>
    <row r="909" spans="1:5" ht="13.15" customHeight="1" x14ac:dyDescent="0.2">
      <c r="A909" s="233"/>
      <c r="B909" s="251"/>
      <c r="C909" s="183"/>
      <c r="D909" s="187"/>
      <c r="E909" s="189"/>
    </row>
    <row r="910" spans="1:5" x14ac:dyDescent="0.2">
      <c r="A910" s="52">
        <v>444</v>
      </c>
      <c r="B910" s="121" t="s">
        <v>990</v>
      </c>
      <c r="C910" s="52" t="s">
        <v>991</v>
      </c>
      <c r="D910" s="111">
        <v>1022.3255970405665</v>
      </c>
      <c r="E910" s="111">
        <v>1226.8</v>
      </c>
    </row>
    <row r="911" spans="1:5" x14ac:dyDescent="0.2">
      <c r="A911" s="52">
        <v>445</v>
      </c>
      <c r="B911" s="121" t="s">
        <v>992</v>
      </c>
      <c r="C911" s="52" t="s">
        <v>299</v>
      </c>
      <c r="D911" s="111">
        <v>1383.1463959960604</v>
      </c>
      <c r="E911" s="111">
        <v>1659.8</v>
      </c>
    </row>
    <row r="912" spans="1:5" x14ac:dyDescent="0.2">
      <c r="A912" s="52">
        <v>446</v>
      </c>
      <c r="B912" s="120" t="s">
        <v>993</v>
      </c>
      <c r="C912" s="52" t="s">
        <v>994</v>
      </c>
      <c r="D912" s="111">
        <v>210.47879939070486</v>
      </c>
      <c r="E912" s="111">
        <v>252.6</v>
      </c>
    </row>
    <row r="913" spans="1:5" x14ac:dyDescent="0.2">
      <c r="A913" s="52">
        <v>447</v>
      </c>
      <c r="B913" s="121" t="s">
        <v>995</v>
      </c>
      <c r="C913" s="52" t="s">
        <v>994</v>
      </c>
      <c r="D913" s="111">
        <v>511.71922627504381</v>
      </c>
      <c r="E913" s="111">
        <v>614.1</v>
      </c>
    </row>
    <row r="914" spans="1:5" ht="25.5" x14ac:dyDescent="0.2">
      <c r="A914" s="52">
        <v>448</v>
      </c>
      <c r="B914" s="121" t="s">
        <v>996</v>
      </c>
      <c r="C914" s="52" t="s">
        <v>542</v>
      </c>
      <c r="D914" s="111">
        <v>240.54719930366275</v>
      </c>
      <c r="E914" s="111">
        <v>288.7</v>
      </c>
    </row>
    <row r="915" spans="1:5" x14ac:dyDescent="0.2">
      <c r="A915" s="52">
        <v>449</v>
      </c>
      <c r="B915" s="121" t="s">
        <v>1117</v>
      </c>
      <c r="C915" s="52" t="s">
        <v>982</v>
      </c>
      <c r="D915" s="111">
        <v>1707.8851150560054</v>
      </c>
      <c r="E915" s="111">
        <v>2049.5</v>
      </c>
    </row>
    <row r="916" spans="1:5" x14ac:dyDescent="0.2">
      <c r="A916" s="145"/>
      <c r="B916" s="270" t="s">
        <v>878</v>
      </c>
      <c r="C916" s="271"/>
      <c r="D916" s="271"/>
      <c r="E916" s="272"/>
    </row>
    <row r="917" spans="1:5" ht="25.5" x14ac:dyDescent="0.2">
      <c r="A917" s="52">
        <v>450</v>
      </c>
      <c r="B917" s="5" t="s">
        <v>879</v>
      </c>
      <c r="C917" s="63" t="s">
        <v>296</v>
      </c>
      <c r="D917" s="64">
        <v>11259.987706418045</v>
      </c>
      <c r="E917" s="64">
        <v>13512</v>
      </c>
    </row>
    <row r="918" spans="1:5" ht="25.5" x14ac:dyDescent="0.2">
      <c r="A918" s="52">
        <v>451</v>
      </c>
      <c r="B918" s="5" t="s">
        <v>880</v>
      </c>
      <c r="C918" s="63" t="s">
        <v>296</v>
      </c>
      <c r="D918" s="64">
        <v>8042.8483617271768</v>
      </c>
      <c r="E918" s="64">
        <v>9651.4</v>
      </c>
    </row>
    <row r="919" spans="1:5" ht="25.5" x14ac:dyDescent="0.2">
      <c r="A919" s="52">
        <v>452</v>
      </c>
      <c r="B919" s="5" t="s">
        <v>881</v>
      </c>
      <c r="C919" s="63" t="s">
        <v>296</v>
      </c>
      <c r="D919" s="64">
        <v>4825.7090170363062</v>
      </c>
      <c r="E919" s="64">
        <v>5790.9</v>
      </c>
    </row>
    <row r="920" spans="1:5" ht="25.5" x14ac:dyDescent="0.2">
      <c r="A920" s="52">
        <v>453</v>
      </c>
      <c r="B920" s="5" t="s">
        <v>882</v>
      </c>
      <c r="C920" s="63" t="s">
        <v>883</v>
      </c>
      <c r="D920" s="64">
        <v>4825.7090170363062</v>
      </c>
      <c r="E920" s="64">
        <v>5790.9</v>
      </c>
    </row>
    <row r="921" spans="1:5" x14ac:dyDescent="0.2">
      <c r="A921" s="52">
        <v>454</v>
      </c>
      <c r="B921" s="5" t="s">
        <v>997</v>
      </c>
      <c r="C921" s="63" t="s">
        <v>61</v>
      </c>
      <c r="D921" s="64">
        <v>638.34628532273803</v>
      </c>
      <c r="E921" s="64">
        <v>766</v>
      </c>
    </row>
    <row r="922" spans="1:5" x14ac:dyDescent="0.2">
      <c r="A922" s="52">
        <v>455</v>
      </c>
      <c r="B922" s="5" t="s">
        <v>998</v>
      </c>
      <c r="C922" s="63" t="s">
        <v>61</v>
      </c>
      <c r="D922" s="64">
        <v>873.52649570479946</v>
      </c>
      <c r="E922" s="64">
        <v>1048.2</v>
      </c>
    </row>
    <row r="923" spans="1:5" x14ac:dyDescent="0.2">
      <c r="A923" s="52">
        <v>456</v>
      </c>
      <c r="B923" s="5" t="s">
        <v>999</v>
      </c>
      <c r="C923" s="63" t="s">
        <v>1000</v>
      </c>
      <c r="D923" s="64">
        <v>1545.4699539392604</v>
      </c>
      <c r="E923" s="64">
        <v>1854.6</v>
      </c>
    </row>
    <row r="924" spans="1:5" x14ac:dyDescent="0.2">
      <c r="A924" s="108"/>
      <c r="B924" s="190" t="s">
        <v>1001</v>
      </c>
      <c r="C924" s="191"/>
      <c r="D924" s="191"/>
      <c r="E924" s="192"/>
    </row>
    <row r="925" spans="1:5" x14ac:dyDescent="0.2">
      <c r="A925" s="52"/>
      <c r="B925" s="190" t="s">
        <v>1002</v>
      </c>
      <c r="C925" s="191"/>
      <c r="D925" s="191"/>
      <c r="E925" s="192"/>
    </row>
    <row r="926" spans="1:5" ht="13.15" customHeight="1" x14ac:dyDescent="0.2">
      <c r="A926" s="183">
        <v>457</v>
      </c>
      <c r="B926" s="268" t="s">
        <v>1003</v>
      </c>
      <c r="C926" s="176" t="s">
        <v>296</v>
      </c>
      <c r="D926" s="181">
        <v>1543.7402344558241</v>
      </c>
      <c r="E926" s="181">
        <v>1852.5</v>
      </c>
    </row>
    <row r="927" spans="1:5" ht="13.15" customHeight="1" x14ac:dyDescent="0.2">
      <c r="A927" s="183"/>
      <c r="B927" s="268"/>
      <c r="C927" s="176"/>
      <c r="D927" s="182"/>
      <c r="E927" s="182"/>
    </row>
    <row r="928" spans="1:5" ht="13.15" customHeight="1" x14ac:dyDescent="0.2">
      <c r="A928" s="183">
        <v>458</v>
      </c>
      <c r="B928" s="268" t="s">
        <v>1004</v>
      </c>
      <c r="C928" s="176" t="s">
        <v>296</v>
      </c>
      <c r="D928" s="181">
        <v>1206.1581051411499</v>
      </c>
      <c r="E928" s="181">
        <v>1447.4</v>
      </c>
    </row>
    <row r="929" spans="1:5" ht="13.15" customHeight="1" x14ac:dyDescent="0.2">
      <c r="A929" s="183"/>
      <c r="B929" s="268"/>
      <c r="C929" s="176"/>
      <c r="D929" s="182"/>
      <c r="E929" s="182"/>
    </row>
    <row r="930" spans="1:5" ht="13.15" customHeight="1" x14ac:dyDescent="0.2">
      <c r="A930" s="183">
        <v>459</v>
      </c>
      <c r="B930" s="268" t="s">
        <v>1005</v>
      </c>
      <c r="C930" s="176" t="s">
        <v>296</v>
      </c>
      <c r="D930" s="181">
        <v>2334.7476273174861</v>
      </c>
      <c r="E930" s="181">
        <v>2801.7</v>
      </c>
    </row>
    <row r="931" spans="1:5" ht="13.15" customHeight="1" x14ac:dyDescent="0.2">
      <c r="A931" s="183"/>
      <c r="B931" s="268"/>
      <c r="C931" s="176"/>
      <c r="D931" s="182"/>
      <c r="E931" s="182"/>
    </row>
    <row r="932" spans="1:5" ht="13.15" customHeight="1" x14ac:dyDescent="0.2">
      <c r="A932" s="183">
        <v>460</v>
      </c>
      <c r="B932" s="268" t="s">
        <v>1006</v>
      </c>
      <c r="C932" s="176" t="s">
        <v>296</v>
      </c>
      <c r="D932" s="181">
        <v>1977.518482154155</v>
      </c>
      <c r="E932" s="181">
        <v>2373</v>
      </c>
    </row>
    <row r="933" spans="1:5" ht="13.15" customHeight="1" x14ac:dyDescent="0.2">
      <c r="A933" s="183"/>
      <c r="B933" s="268"/>
      <c r="C933" s="176"/>
      <c r="D933" s="182"/>
      <c r="E933" s="182"/>
    </row>
    <row r="934" spans="1:5" ht="25.5" x14ac:dyDescent="0.2">
      <c r="A934" s="52">
        <v>461</v>
      </c>
      <c r="B934" s="75" t="s">
        <v>1007</v>
      </c>
      <c r="C934" s="63" t="s">
        <v>73</v>
      </c>
      <c r="D934" s="64">
        <v>2588.6972623325751</v>
      </c>
      <c r="E934" s="64">
        <v>3106.4</v>
      </c>
    </row>
    <row r="935" spans="1:5" ht="38.25" x14ac:dyDescent="0.2">
      <c r="A935" s="52">
        <v>462</v>
      </c>
      <c r="B935" s="75" t="s">
        <v>1008</v>
      </c>
      <c r="C935" s="63" t="s">
        <v>297</v>
      </c>
      <c r="D935" s="64">
        <v>84.283166680595485</v>
      </c>
      <c r="E935" s="64">
        <v>101.1</v>
      </c>
    </row>
    <row r="936" spans="1:5" ht="38.25" x14ac:dyDescent="0.2">
      <c r="A936" s="52">
        <v>463</v>
      </c>
      <c r="B936" s="75" t="s">
        <v>1009</v>
      </c>
      <c r="C936" s="63" t="s">
        <v>297</v>
      </c>
      <c r="D936" s="64">
        <v>451.51696436033285</v>
      </c>
      <c r="E936" s="64">
        <v>541.79999999999995</v>
      </c>
    </row>
    <row r="937" spans="1:5" ht="25.5" x14ac:dyDescent="0.2">
      <c r="A937" s="52">
        <v>464</v>
      </c>
      <c r="B937" s="75" t="s">
        <v>1010</v>
      </c>
      <c r="C937" s="63" t="s">
        <v>297</v>
      </c>
      <c r="D937" s="64">
        <v>300.68399912957841</v>
      </c>
      <c r="E937" s="64">
        <v>360.8</v>
      </c>
    </row>
    <row r="938" spans="1:5" ht="13.15" customHeight="1" x14ac:dyDescent="0.2">
      <c r="A938" s="183">
        <v>465</v>
      </c>
      <c r="B938" s="268" t="s">
        <v>1011</v>
      </c>
      <c r="C938" s="176" t="s">
        <v>296</v>
      </c>
      <c r="D938" s="181">
        <v>5383.9535449616342</v>
      </c>
      <c r="E938" s="181">
        <v>6460.7</v>
      </c>
    </row>
    <row r="939" spans="1:5" ht="13.15" customHeight="1" x14ac:dyDescent="0.2">
      <c r="A939" s="183"/>
      <c r="B939" s="268"/>
      <c r="C939" s="176"/>
      <c r="D939" s="182"/>
      <c r="E939" s="182"/>
    </row>
    <row r="940" spans="1:5" ht="13.15" customHeight="1" x14ac:dyDescent="0.2">
      <c r="A940" s="183">
        <v>466</v>
      </c>
      <c r="B940" s="268" t="s">
        <v>1012</v>
      </c>
      <c r="C940" s="176" t="s">
        <v>296</v>
      </c>
      <c r="D940" s="181">
        <v>4584.684147419377</v>
      </c>
      <c r="E940" s="181">
        <v>5501.6</v>
      </c>
    </row>
    <row r="941" spans="1:5" ht="13.15" customHeight="1" x14ac:dyDescent="0.2">
      <c r="A941" s="183"/>
      <c r="B941" s="268"/>
      <c r="C941" s="176"/>
      <c r="D941" s="182"/>
      <c r="E941" s="182"/>
    </row>
    <row r="942" spans="1:5" ht="13.15" customHeight="1" x14ac:dyDescent="0.2">
      <c r="A942" s="183">
        <v>467</v>
      </c>
      <c r="B942" s="268" t="s">
        <v>1013</v>
      </c>
      <c r="C942" s="176" t="s">
        <v>296</v>
      </c>
      <c r="D942" s="181">
        <v>6539.0789150794517</v>
      </c>
      <c r="E942" s="181">
        <v>7846.9</v>
      </c>
    </row>
    <row r="943" spans="1:5" ht="13.15" customHeight="1" x14ac:dyDescent="0.2">
      <c r="A943" s="183"/>
      <c r="B943" s="268"/>
      <c r="C943" s="176"/>
      <c r="D943" s="182"/>
      <c r="E943" s="182"/>
    </row>
    <row r="944" spans="1:5" ht="13.15" customHeight="1" x14ac:dyDescent="0.2">
      <c r="A944" s="183">
        <v>468</v>
      </c>
      <c r="B944" s="268" t="s">
        <v>1014</v>
      </c>
      <c r="C944" s="176" t="s">
        <v>296</v>
      </c>
      <c r="D944" s="181">
        <v>5551.1851298483271</v>
      </c>
      <c r="E944" s="181">
        <v>6661.4</v>
      </c>
    </row>
    <row r="945" spans="1:5" ht="13.15" customHeight="1" x14ac:dyDescent="0.2">
      <c r="A945" s="183"/>
      <c r="B945" s="268"/>
      <c r="C945" s="176"/>
      <c r="D945" s="182"/>
      <c r="E945" s="182"/>
    </row>
    <row r="946" spans="1:5" ht="13.15" customHeight="1" x14ac:dyDescent="0.2">
      <c r="A946" s="183">
        <v>469</v>
      </c>
      <c r="B946" s="268" t="s">
        <v>1015</v>
      </c>
      <c r="C946" s="176" t="s">
        <v>297</v>
      </c>
      <c r="D946" s="181">
        <v>3827.4551267499769</v>
      </c>
      <c r="E946" s="181">
        <v>4592.8999999999996</v>
      </c>
    </row>
    <row r="947" spans="1:5" ht="13.15" customHeight="1" x14ac:dyDescent="0.2">
      <c r="A947" s="183"/>
      <c r="B947" s="268"/>
      <c r="C947" s="176"/>
      <c r="D947" s="182"/>
      <c r="E947" s="182"/>
    </row>
    <row r="948" spans="1:5" ht="13.15" customHeight="1" x14ac:dyDescent="0.2">
      <c r="A948" s="183">
        <v>470</v>
      </c>
      <c r="B948" s="268" t="s">
        <v>1016</v>
      </c>
      <c r="C948" s="176" t="s">
        <v>735</v>
      </c>
      <c r="D948" s="181">
        <v>1072.0066465727755</v>
      </c>
      <c r="E948" s="181">
        <v>1286.4000000000001</v>
      </c>
    </row>
    <row r="949" spans="1:5" ht="13.15" customHeight="1" x14ac:dyDescent="0.2">
      <c r="A949" s="183"/>
      <c r="B949" s="268"/>
      <c r="C949" s="176"/>
      <c r="D949" s="182"/>
      <c r="E949" s="182"/>
    </row>
    <row r="950" spans="1:5" ht="13.15" customHeight="1" x14ac:dyDescent="0.2">
      <c r="A950" s="183">
        <v>470</v>
      </c>
      <c r="B950" s="268" t="s">
        <v>1017</v>
      </c>
      <c r="C950" s="176" t="s">
        <v>296</v>
      </c>
      <c r="D950" s="181">
        <v>2379.9110106778098</v>
      </c>
      <c r="E950" s="181">
        <v>2855.9</v>
      </c>
    </row>
    <row r="951" spans="1:5" ht="13.15" customHeight="1" x14ac:dyDescent="0.2">
      <c r="A951" s="183"/>
      <c r="B951" s="268"/>
      <c r="C951" s="176"/>
      <c r="D951" s="182"/>
      <c r="E951" s="182"/>
    </row>
    <row r="952" spans="1:5" ht="13.15" customHeight="1" x14ac:dyDescent="0.2">
      <c r="A952" s="183">
        <v>471</v>
      </c>
      <c r="B952" s="268" t="s">
        <v>1018</v>
      </c>
      <c r="C952" s="176" t="s">
        <v>296</v>
      </c>
      <c r="D952" s="181">
        <v>1778.2958260400846</v>
      </c>
      <c r="E952" s="181">
        <v>2134</v>
      </c>
    </row>
    <row r="953" spans="1:5" ht="13.15" customHeight="1" x14ac:dyDescent="0.2">
      <c r="A953" s="183"/>
      <c r="B953" s="268"/>
      <c r="C953" s="176"/>
      <c r="D953" s="182"/>
      <c r="E953" s="182"/>
    </row>
    <row r="954" spans="1:5" ht="13.15" customHeight="1" x14ac:dyDescent="0.2">
      <c r="A954" s="183">
        <v>472</v>
      </c>
      <c r="B954" s="268" t="s">
        <v>1019</v>
      </c>
      <c r="C954" s="176" t="s">
        <v>296</v>
      </c>
      <c r="D954" s="181">
        <v>3923.6512451336334</v>
      </c>
      <c r="E954" s="181">
        <v>4708.3999999999996</v>
      </c>
    </row>
    <row r="955" spans="1:5" ht="13.15" customHeight="1" x14ac:dyDescent="0.2">
      <c r="A955" s="183"/>
      <c r="B955" s="268"/>
      <c r="C955" s="176"/>
      <c r="D955" s="182"/>
      <c r="E955" s="182"/>
    </row>
    <row r="956" spans="1:5" ht="13.15" customHeight="1" x14ac:dyDescent="0.2">
      <c r="A956" s="183">
        <v>473</v>
      </c>
      <c r="B956" s="268" t="s">
        <v>1020</v>
      </c>
      <c r="C956" s="176" t="s">
        <v>296</v>
      </c>
      <c r="D956" s="181">
        <v>2602.118029616403</v>
      </c>
      <c r="E956" s="181">
        <v>3122.5</v>
      </c>
    </row>
    <row r="957" spans="1:5" ht="13.15" customHeight="1" x14ac:dyDescent="0.2">
      <c r="A957" s="183"/>
      <c r="B957" s="268"/>
      <c r="C957" s="176"/>
      <c r="D957" s="182"/>
      <c r="E957" s="182"/>
    </row>
    <row r="958" spans="1:5" ht="25.5" x14ac:dyDescent="0.2">
      <c r="A958" s="52">
        <v>474</v>
      </c>
      <c r="B958" s="75" t="s">
        <v>1021</v>
      </c>
      <c r="C958" s="63" t="s">
        <v>413</v>
      </c>
      <c r="D958" s="64">
        <v>2408.090476588442</v>
      </c>
      <c r="E958" s="64">
        <v>2889.7</v>
      </c>
    </row>
    <row r="959" spans="1:5" x14ac:dyDescent="0.2">
      <c r="A959" s="52">
        <v>475</v>
      </c>
      <c r="B959" s="75" t="s">
        <v>1022</v>
      </c>
      <c r="C959" s="63" t="s">
        <v>413</v>
      </c>
      <c r="D959" s="64">
        <v>3612.1357148826628</v>
      </c>
      <c r="E959" s="64">
        <v>4334.6000000000004</v>
      </c>
    </row>
    <row r="960" spans="1:5" ht="13.15" customHeight="1" x14ac:dyDescent="0.2">
      <c r="A960" s="183">
        <v>476</v>
      </c>
      <c r="B960" s="268" t="s">
        <v>1023</v>
      </c>
      <c r="C960" s="176" t="s">
        <v>296</v>
      </c>
      <c r="D960" s="181">
        <v>2705.8852842802098</v>
      </c>
      <c r="E960" s="181">
        <v>3247.1</v>
      </c>
    </row>
    <row r="961" spans="1:5" ht="13.15" customHeight="1" x14ac:dyDescent="0.2">
      <c r="A961" s="183"/>
      <c r="B961" s="268"/>
      <c r="C961" s="176"/>
      <c r="D961" s="182"/>
      <c r="E961" s="182"/>
    </row>
    <row r="962" spans="1:5" ht="13.15" customHeight="1" x14ac:dyDescent="0.2">
      <c r="A962" s="183">
        <v>477</v>
      </c>
      <c r="B962" s="268" t="s">
        <v>1024</v>
      </c>
      <c r="C962" s="176" t="s">
        <v>296</v>
      </c>
      <c r="D962" s="181">
        <v>3827.4551267499769</v>
      </c>
      <c r="E962" s="181">
        <v>4592.8999999999996</v>
      </c>
    </row>
    <row r="963" spans="1:5" ht="13.15" customHeight="1" x14ac:dyDescent="0.2">
      <c r="A963" s="183"/>
      <c r="B963" s="268"/>
      <c r="C963" s="176"/>
      <c r="D963" s="182"/>
      <c r="E963" s="182"/>
    </row>
    <row r="964" spans="1:5" ht="13.15" customHeight="1" x14ac:dyDescent="0.2">
      <c r="A964" s="183">
        <v>478</v>
      </c>
      <c r="B964" s="268" t="s">
        <v>1025</v>
      </c>
      <c r="C964" s="176" t="s">
        <v>417</v>
      </c>
      <c r="D964" s="181">
        <v>2870.5913450624835</v>
      </c>
      <c r="E964" s="181">
        <v>3444.7</v>
      </c>
    </row>
    <row r="965" spans="1:5" ht="13.15" customHeight="1" x14ac:dyDescent="0.2">
      <c r="A965" s="183"/>
      <c r="B965" s="268"/>
      <c r="C965" s="176"/>
      <c r="D965" s="182"/>
      <c r="E965" s="182"/>
    </row>
    <row r="966" spans="1:5" ht="25.5" x14ac:dyDescent="0.2">
      <c r="A966" s="52">
        <v>479</v>
      </c>
      <c r="B966" s="75" t="s">
        <v>1026</v>
      </c>
      <c r="C966" s="63" t="s">
        <v>73</v>
      </c>
      <c r="D966" s="64">
        <v>1384.6520240383541</v>
      </c>
      <c r="E966" s="64">
        <v>1661.6</v>
      </c>
    </row>
    <row r="967" spans="1:5" ht="13.15" customHeight="1" x14ac:dyDescent="0.2">
      <c r="A967" s="183">
        <v>480</v>
      </c>
      <c r="B967" s="268" t="s">
        <v>1027</v>
      </c>
      <c r="C967" s="176" t="s">
        <v>73</v>
      </c>
      <c r="D967" s="181">
        <v>2558.1359279690264</v>
      </c>
      <c r="E967" s="181">
        <v>3069.8</v>
      </c>
    </row>
    <row r="968" spans="1:5" ht="13.15" customHeight="1" x14ac:dyDescent="0.2">
      <c r="A968" s="183"/>
      <c r="B968" s="268"/>
      <c r="C968" s="176"/>
      <c r="D968" s="182"/>
      <c r="E968" s="182"/>
    </row>
    <row r="969" spans="1:5" ht="13.15" customHeight="1" x14ac:dyDescent="0.2">
      <c r="A969" s="183">
        <v>481</v>
      </c>
      <c r="B969" s="268" t="s">
        <v>1028</v>
      </c>
      <c r="C969" s="176" t="s">
        <v>298</v>
      </c>
      <c r="D969" s="181">
        <v>433.68633826940049</v>
      </c>
      <c r="E969" s="181">
        <v>520.4</v>
      </c>
    </row>
    <row r="970" spans="1:5" ht="13.15" customHeight="1" x14ac:dyDescent="0.2">
      <c r="A970" s="183"/>
      <c r="B970" s="268"/>
      <c r="C970" s="176"/>
      <c r="D970" s="182"/>
      <c r="E970" s="182"/>
    </row>
    <row r="971" spans="1:5" ht="13.15" customHeight="1" x14ac:dyDescent="0.2">
      <c r="A971" s="183"/>
      <c r="B971" s="268" t="s">
        <v>1029</v>
      </c>
      <c r="C971" s="176" t="s">
        <v>298</v>
      </c>
      <c r="D971" s="181">
        <v>495.64152945074346</v>
      </c>
      <c r="E971" s="181">
        <v>594.79999999999995</v>
      </c>
    </row>
    <row r="972" spans="1:5" ht="13.15" customHeight="1" x14ac:dyDescent="0.2">
      <c r="A972" s="183"/>
      <c r="B972" s="268"/>
      <c r="C972" s="176"/>
      <c r="D972" s="182"/>
      <c r="E972" s="182"/>
    </row>
    <row r="973" spans="1:5" ht="13.15" customHeight="1" x14ac:dyDescent="0.2">
      <c r="A973" s="183">
        <v>482</v>
      </c>
      <c r="B973" s="268" t="s">
        <v>1030</v>
      </c>
      <c r="C973" s="176" t="s">
        <v>208</v>
      </c>
      <c r="D973" s="181">
        <v>489.62784946815191</v>
      </c>
      <c r="E973" s="181">
        <v>587.6</v>
      </c>
    </row>
    <row r="974" spans="1:5" ht="13.15" customHeight="1" x14ac:dyDescent="0.2">
      <c r="A974" s="183"/>
      <c r="B974" s="268"/>
      <c r="C974" s="176"/>
      <c r="D974" s="182"/>
      <c r="E974" s="182"/>
    </row>
    <row r="975" spans="1:5" ht="13.15" customHeight="1" x14ac:dyDescent="0.2">
      <c r="A975" s="183"/>
      <c r="B975" s="268" t="s">
        <v>1031</v>
      </c>
      <c r="C975" s="176" t="s">
        <v>208</v>
      </c>
      <c r="D975" s="181">
        <v>539.19200241322619</v>
      </c>
      <c r="E975" s="181">
        <v>647</v>
      </c>
    </row>
    <row r="976" spans="1:5" ht="13.15" customHeight="1" x14ac:dyDescent="0.2">
      <c r="A976" s="183"/>
      <c r="B976" s="268"/>
      <c r="C976" s="176"/>
      <c r="D976" s="182"/>
      <c r="E976" s="182"/>
    </row>
    <row r="977" spans="1:5" ht="13.15" customHeight="1" x14ac:dyDescent="0.2">
      <c r="A977" s="183"/>
      <c r="B977" s="268" t="s">
        <v>211</v>
      </c>
      <c r="C977" s="176" t="s">
        <v>208</v>
      </c>
      <c r="D977" s="181">
        <v>582.37879710462357</v>
      </c>
      <c r="E977" s="181">
        <v>698.9</v>
      </c>
    </row>
    <row r="978" spans="1:5" ht="13.15" customHeight="1" x14ac:dyDescent="0.2">
      <c r="A978" s="183"/>
      <c r="B978" s="268"/>
      <c r="C978" s="176"/>
      <c r="D978" s="182"/>
      <c r="E978" s="182"/>
    </row>
    <row r="979" spans="1:5" ht="13.15" customHeight="1" x14ac:dyDescent="0.2">
      <c r="A979" s="183">
        <v>483</v>
      </c>
      <c r="B979" s="268" t="s">
        <v>1032</v>
      </c>
      <c r="C979" s="176" t="s">
        <v>75</v>
      </c>
      <c r="D979" s="181">
        <v>1317.7125701977463</v>
      </c>
      <c r="E979" s="181">
        <v>1581.3</v>
      </c>
    </row>
    <row r="980" spans="1:5" ht="13.15" customHeight="1" x14ac:dyDescent="0.2">
      <c r="A980" s="183"/>
      <c r="B980" s="268"/>
      <c r="C980" s="176"/>
      <c r="D980" s="182"/>
      <c r="E980" s="182"/>
    </row>
    <row r="981" spans="1:5" ht="13.15" customHeight="1" x14ac:dyDescent="0.2">
      <c r="A981" s="183"/>
      <c r="B981" s="268" t="s">
        <v>1033</v>
      </c>
      <c r="C981" s="176" t="s">
        <v>75</v>
      </c>
      <c r="D981" s="181">
        <v>1464.563673992425</v>
      </c>
      <c r="E981" s="181">
        <v>1757.5</v>
      </c>
    </row>
    <row r="982" spans="1:5" ht="13.15" customHeight="1" x14ac:dyDescent="0.2">
      <c r="A982" s="183"/>
      <c r="B982" s="268"/>
      <c r="C982" s="176"/>
      <c r="D982" s="182"/>
      <c r="E982" s="182"/>
    </row>
    <row r="983" spans="1:5" ht="13.15" customHeight="1" x14ac:dyDescent="0.2">
      <c r="A983" s="183"/>
      <c r="B983" s="268" t="s">
        <v>1034</v>
      </c>
      <c r="C983" s="176" t="s">
        <v>75</v>
      </c>
      <c r="D983" s="181">
        <v>2285.7004772150485</v>
      </c>
      <c r="E983" s="181">
        <v>2742.8</v>
      </c>
    </row>
    <row r="984" spans="1:5" ht="13.15" customHeight="1" x14ac:dyDescent="0.2">
      <c r="A984" s="183"/>
      <c r="B984" s="268"/>
      <c r="C984" s="176"/>
      <c r="D984" s="182"/>
      <c r="E984" s="182"/>
    </row>
    <row r="985" spans="1:5" ht="13.15" customHeight="1" x14ac:dyDescent="0.2">
      <c r="A985" s="183"/>
      <c r="B985" s="268" t="s">
        <v>1035</v>
      </c>
      <c r="C985" s="176" t="s">
        <v>75</v>
      </c>
      <c r="D985" s="181">
        <v>3016.375219931334</v>
      </c>
      <c r="E985" s="181">
        <v>3619.7</v>
      </c>
    </row>
    <row r="986" spans="1:5" ht="13.15" customHeight="1" x14ac:dyDescent="0.2">
      <c r="A986" s="183"/>
      <c r="B986" s="268"/>
      <c r="C986" s="176"/>
      <c r="D986" s="182"/>
      <c r="E986" s="182"/>
    </row>
    <row r="987" spans="1:5" ht="13.15" customHeight="1" x14ac:dyDescent="0.2">
      <c r="A987" s="183"/>
      <c r="B987" s="268" t="s">
        <v>1036</v>
      </c>
      <c r="C987" s="176" t="s">
        <v>75</v>
      </c>
      <c r="D987" s="181">
        <v>3690.8442132079063</v>
      </c>
      <c r="E987" s="181">
        <v>4429</v>
      </c>
    </row>
    <row r="988" spans="1:5" ht="13.15" customHeight="1" x14ac:dyDescent="0.2">
      <c r="A988" s="183"/>
      <c r="B988" s="268"/>
      <c r="C988" s="176"/>
      <c r="D988" s="182"/>
      <c r="E988" s="182"/>
    </row>
    <row r="989" spans="1:5" ht="13.15" customHeight="1" x14ac:dyDescent="0.2">
      <c r="A989" s="183"/>
      <c r="B989" s="268" t="s">
        <v>1037</v>
      </c>
      <c r="C989" s="176" t="s">
        <v>75</v>
      </c>
      <c r="D989" s="181">
        <v>4540.1755380746999</v>
      </c>
      <c r="E989" s="181">
        <v>5448.2</v>
      </c>
    </row>
    <row r="990" spans="1:5" ht="13.15" customHeight="1" x14ac:dyDescent="0.2">
      <c r="A990" s="183"/>
      <c r="B990" s="268"/>
      <c r="C990" s="176"/>
      <c r="D990" s="182"/>
      <c r="E990" s="182"/>
    </row>
    <row r="991" spans="1:5" ht="13.15" customHeight="1" x14ac:dyDescent="0.2">
      <c r="A991" s="183">
        <v>484</v>
      </c>
      <c r="B991" s="268" t="s">
        <v>1038</v>
      </c>
      <c r="C991" s="176" t="s">
        <v>75</v>
      </c>
      <c r="D991" s="181">
        <v>1829.8093984262546</v>
      </c>
      <c r="E991" s="181">
        <v>2195.8000000000002</v>
      </c>
    </row>
    <row r="992" spans="1:5" ht="13.15" customHeight="1" x14ac:dyDescent="0.2">
      <c r="A992" s="183"/>
      <c r="B992" s="268"/>
      <c r="C992" s="176"/>
      <c r="D992" s="182"/>
      <c r="E992" s="182"/>
    </row>
    <row r="993" spans="1:5" ht="13.15" customHeight="1" x14ac:dyDescent="0.2">
      <c r="A993" s="183"/>
      <c r="B993" s="268" t="s">
        <v>1039</v>
      </c>
      <c r="C993" s="176" t="s">
        <v>75</v>
      </c>
      <c r="D993" s="181">
        <v>3296.0161708474438</v>
      </c>
      <c r="E993" s="181">
        <v>3955.2</v>
      </c>
    </row>
    <row r="994" spans="1:5" ht="13.15" customHeight="1" x14ac:dyDescent="0.2">
      <c r="A994" s="183"/>
      <c r="B994" s="268"/>
      <c r="C994" s="176"/>
      <c r="D994" s="182"/>
      <c r="E994" s="182"/>
    </row>
    <row r="995" spans="1:5" ht="13.15" customHeight="1" x14ac:dyDescent="0.2">
      <c r="A995" s="183"/>
      <c r="B995" s="268" t="s">
        <v>1040</v>
      </c>
      <c r="C995" s="176" t="s">
        <v>75</v>
      </c>
      <c r="D995" s="181">
        <v>4371.5582897555569</v>
      </c>
      <c r="E995" s="181">
        <v>5245.9</v>
      </c>
    </row>
    <row r="996" spans="1:5" ht="13.15" customHeight="1" x14ac:dyDescent="0.2">
      <c r="A996" s="183"/>
      <c r="B996" s="268"/>
      <c r="C996" s="176"/>
      <c r="D996" s="182"/>
      <c r="E996" s="182"/>
    </row>
    <row r="997" spans="1:5" ht="13.15" customHeight="1" x14ac:dyDescent="0.2">
      <c r="A997" s="183">
        <v>485</v>
      </c>
      <c r="B997" s="268" t="s">
        <v>1041</v>
      </c>
      <c r="C997" s="176" t="s">
        <v>75</v>
      </c>
      <c r="D997" s="181">
        <v>2230.3868825283457</v>
      </c>
      <c r="E997" s="181">
        <v>2676.5</v>
      </c>
    </row>
    <row r="998" spans="1:5" ht="13.15" customHeight="1" x14ac:dyDescent="0.2">
      <c r="A998" s="183"/>
      <c r="B998" s="268"/>
      <c r="C998" s="176"/>
      <c r="D998" s="182"/>
      <c r="E998" s="182"/>
    </row>
    <row r="999" spans="1:5" ht="13.15" customHeight="1" x14ac:dyDescent="0.2">
      <c r="A999" s="183">
        <v>486</v>
      </c>
      <c r="B999" s="268" t="s">
        <v>1042</v>
      </c>
      <c r="C999" s="176" t="s">
        <v>75</v>
      </c>
      <c r="D999" s="181">
        <v>892.15475301133802</v>
      </c>
      <c r="E999" s="181">
        <v>1070.5999999999999</v>
      </c>
    </row>
    <row r="1000" spans="1:5" ht="13.15" customHeight="1" x14ac:dyDescent="0.2">
      <c r="A1000" s="183"/>
      <c r="B1000" s="268"/>
      <c r="C1000" s="176"/>
      <c r="D1000" s="182"/>
      <c r="E1000" s="182"/>
    </row>
    <row r="1001" spans="1:5" ht="25.5" x14ac:dyDescent="0.2">
      <c r="A1001" s="52">
        <v>487</v>
      </c>
      <c r="B1001" s="75" t="s">
        <v>1043</v>
      </c>
      <c r="C1001" s="63" t="s">
        <v>708</v>
      </c>
      <c r="D1001" s="64">
        <v>12.04045238294221</v>
      </c>
      <c r="E1001" s="64">
        <v>14.4</v>
      </c>
    </row>
    <row r="1002" spans="1:5" x14ac:dyDescent="0.2">
      <c r="A1002" s="52"/>
      <c r="B1002" s="269" t="s">
        <v>1044</v>
      </c>
      <c r="C1002" s="269"/>
      <c r="D1002" s="269"/>
      <c r="E1002" s="269"/>
    </row>
    <row r="1003" spans="1:5" ht="13.15" customHeight="1" x14ac:dyDescent="0.2">
      <c r="A1003" s="183">
        <v>488</v>
      </c>
      <c r="B1003" s="268" t="s">
        <v>1045</v>
      </c>
      <c r="C1003" s="176" t="s">
        <v>296</v>
      </c>
      <c r="D1003" s="181">
        <v>3261.6233081605083</v>
      </c>
      <c r="E1003" s="181">
        <v>3913.9</v>
      </c>
    </row>
    <row r="1004" spans="1:5" ht="13.15" customHeight="1" x14ac:dyDescent="0.2">
      <c r="A1004" s="183"/>
      <c r="B1004" s="268"/>
      <c r="C1004" s="176"/>
      <c r="D1004" s="182"/>
      <c r="E1004" s="182"/>
    </row>
    <row r="1005" spans="1:5" ht="25.5" x14ac:dyDescent="0.2">
      <c r="A1005" s="52">
        <v>489</v>
      </c>
      <c r="B1005" s="5" t="s">
        <v>1046</v>
      </c>
      <c r="C1005" s="63" t="s">
        <v>296</v>
      </c>
      <c r="D1005" s="64">
        <v>2263.605047993135</v>
      </c>
      <c r="E1005" s="64">
        <v>2716.3</v>
      </c>
    </row>
    <row r="1006" spans="1:5" ht="13.15" customHeight="1" x14ac:dyDescent="0.2">
      <c r="A1006" s="183">
        <v>490</v>
      </c>
      <c r="B1006" s="268" t="s">
        <v>1047</v>
      </c>
      <c r="C1006" s="176" t="s">
        <v>296</v>
      </c>
      <c r="D1006" s="181">
        <v>5423.2481672943368</v>
      </c>
      <c r="E1006" s="181">
        <v>6507.9</v>
      </c>
    </row>
    <row r="1007" spans="1:5" ht="13.15" customHeight="1" x14ac:dyDescent="0.2">
      <c r="A1007" s="183"/>
      <c r="B1007" s="268"/>
      <c r="C1007" s="176"/>
      <c r="D1007" s="182"/>
      <c r="E1007" s="182"/>
    </row>
    <row r="1008" spans="1:5" ht="25.5" x14ac:dyDescent="0.2">
      <c r="A1008" s="52">
        <v>491</v>
      </c>
      <c r="B1008" s="5" t="s">
        <v>1048</v>
      </c>
      <c r="C1008" s="63" t="s">
        <v>296</v>
      </c>
      <c r="D1008" s="64">
        <v>3768.6615958609113</v>
      </c>
      <c r="E1008" s="64">
        <v>4522.3999999999996</v>
      </c>
    </row>
    <row r="1009" spans="1:5" ht="13.15" customHeight="1" x14ac:dyDescent="0.2">
      <c r="A1009" s="183">
        <v>492</v>
      </c>
      <c r="B1009" s="268" t="s">
        <v>1049</v>
      </c>
      <c r="C1009" s="176" t="s">
        <v>417</v>
      </c>
      <c r="D1009" s="181">
        <v>7674.4077839070787</v>
      </c>
      <c r="E1009" s="181">
        <v>9209.2999999999993</v>
      </c>
    </row>
    <row r="1010" spans="1:5" ht="13.15" customHeight="1" x14ac:dyDescent="0.2">
      <c r="A1010" s="183"/>
      <c r="B1010" s="268"/>
      <c r="C1010" s="176"/>
      <c r="D1010" s="182"/>
      <c r="E1010" s="182"/>
    </row>
    <row r="1011" spans="1:5" ht="13.15" customHeight="1" x14ac:dyDescent="0.2">
      <c r="A1011" s="183">
        <v>493</v>
      </c>
      <c r="B1011" s="268" t="s">
        <v>1050</v>
      </c>
      <c r="C1011" s="176" t="s">
        <v>413</v>
      </c>
      <c r="D1011" s="181">
        <v>7674.4077839070787</v>
      </c>
      <c r="E1011" s="181">
        <v>9209.2999999999993</v>
      </c>
    </row>
    <row r="1012" spans="1:5" ht="13.15" customHeight="1" x14ac:dyDescent="0.2">
      <c r="A1012" s="183"/>
      <c r="B1012" s="268"/>
      <c r="C1012" s="176"/>
      <c r="D1012" s="182"/>
      <c r="E1012" s="182"/>
    </row>
    <row r="1013" spans="1:5" ht="13.15" customHeight="1" x14ac:dyDescent="0.2">
      <c r="A1013" s="183">
        <v>494</v>
      </c>
      <c r="B1013" s="268" t="s">
        <v>1051</v>
      </c>
      <c r="C1013" s="176" t="s">
        <v>413</v>
      </c>
      <c r="D1013" s="181">
        <v>3837.2038919535394</v>
      </c>
      <c r="E1013" s="181">
        <v>4604.6000000000004</v>
      </c>
    </row>
    <row r="1014" spans="1:5" ht="13.15" customHeight="1" x14ac:dyDescent="0.2">
      <c r="A1014" s="183"/>
      <c r="B1014" s="268"/>
      <c r="C1014" s="176"/>
      <c r="D1014" s="182"/>
      <c r="E1014" s="182"/>
    </row>
    <row r="1015" spans="1:5" ht="13.15" customHeight="1" x14ac:dyDescent="0.2">
      <c r="A1015" s="183">
        <v>495</v>
      </c>
      <c r="B1015" s="268" t="s">
        <v>1052</v>
      </c>
      <c r="C1015" s="176" t="s">
        <v>413</v>
      </c>
      <c r="D1015" s="181">
        <v>7674.4077839070787</v>
      </c>
      <c r="E1015" s="181">
        <v>9209.2999999999993</v>
      </c>
    </row>
    <row r="1016" spans="1:5" ht="13.15" customHeight="1" x14ac:dyDescent="0.2">
      <c r="A1016" s="183"/>
      <c r="B1016" s="268"/>
      <c r="C1016" s="176"/>
      <c r="D1016" s="182"/>
      <c r="E1016" s="182"/>
    </row>
    <row r="1017" spans="1:5" ht="13.15" customHeight="1" x14ac:dyDescent="0.2">
      <c r="A1017" s="183">
        <v>496</v>
      </c>
      <c r="B1017" s="268" t="s">
        <v>1053</v>
      </c>
      <c r="C1017" s="176" t="s">
        <v>413</v>
      </c>
      <c r="D1017" s="181">
        <v>5755.8058379303093</v>
      </c>
      <c r="E1017" s="181">
        <v>6907</v>
      </c>
    </row>
    <row r="1018" spans="1:5" ht="13.15" customHeight="1" x14ac:dyDescent="0.2">
      <c r="A1018" s="183"/>
      <c r="B1018" s="268"/>
      <c r="C1018" s="176"/>
      <c r="D1018" s="182"/>
      <c r="E1018" s="182"/>
    </row>
    <row r="1019" spans="1:5" ht="13.15" customHeight="1" x14ac:dyDescent="0.2">
      <c r="A1019" s="183">
        <v>497</v>
      </c>
      <c r="B1019" s="268" t="s">
        <v>1054</v>
      </c>
      <c r="C1019" s="176" t="s">
        <v>208</v>
      </c>
      <c r="D1019" s="181">
        <v>2238.3689369728982</v>
      </c>
      <c r="E1019" s="181">
        <v>2686</v>
      </c>
    </row>
    <row r="1020" spans="1:5" ht="13.15" customHeight="1" x14ac:dyDescent="0.2">
      <c r="A1020" s="183"/>
      <c r="B1020" s="268"/>
      <c r="C1020" s="176"/>
      <c r="D1020" s="182"/>
      <c r="E1020" s="182"/>
    </row>
    <row r="1021" spans="1:5" ht="13.15" customHeight="1" x14ac:dyDescent="0.2">
      <c r="A1021" s="183"/>
      <c r="B1021" s="268" t="s">
        <v>229</v>
      </c>
      <c r="C1021" s="176" t="s">
        <v>208</v>
      </c>
      <c r="D1021" s="181">
        <v>2558.1359279690264</v>
      </c>
      <c r="E1021" s="181">
        <v>3069.8</v>
      </c>
    </row>
    <row r="1022" spans="1:5" ht="13.15" customHeight="1" x14ac:dyDescent="0.2">
      <c r="A1022" s="183"/>
      <c r="B1022" s="268"/>
      <c r="C1022" s="176"/>
      <c r="D1022" s="182"/>
      <c r="E1022" s="182"/>
    </row>
    <row r="1023" spans="1:5" ht="13.15" customHeight="1" x14ac:dyDescent="0.2">
      <c r="A1023" s="183"/>
      <c r="B1023" s="268" t="s">
        <v>1031</v>
      </c>
      <c r="C1023" s="176" t="s">
        <v>208</v>
      </c>
      <c r="D1023" s="181">
        <v>5116.2718559380528</v>
      </c>
      <c r="E1023" s="181">
        <v>6139.5</v>
      </c>
    </row>
    <row r="1024" spans="1:5" ht="13.15" customHeight="1" x14ac:dyDescent="0.2">
      <c r="A1024" s="183"/>
      <c r="B1024" s="268"/>
      <c r="C1024" s="176"/>
      <c r="D1024" s="182"/>
      <c r="E1024" s="182"/>
    </row>
    <row r="1025" spans="1:5" ht="13.15" customHeight="1" x14ac:dyDescent="0.2">
      <c r="A1025" s="183"/>
      <c r="B1025" s="268" t="s">
        <v>211</v>
      </c>
      <c r="C1025" s="176" t="s">
        <v>208</v>
      </c>
      <c r="D1025" s="181">
        <v>7674.4077839070787</v>
      </c>
      <c r="E1025" s="181">
        <v>9209.2999999999993</v>
      </c>
    </row>
    <row r="1026" spans="1:5" ht="13.15" customHeight="1" x14ac:dyDescent="0.2">
      <c r="A1026" s="183"/>
      <c r="B1026" s="268"/>
      <c r="C1026" s="176"/>
      <c r="D1026" s="182"/>
      <c r="E1026" s="182"/>
    </row>
    <row r="1027" spans="1:5" ht="13.15" customHeight="1" x14ac:dyDescent="0.2">
      <c r="A1027" s="183"/>
      <c r="B1027" s="268" t="s">
        <v>1055</v>
      </c>
      <c r="C1027" s="176" t="s">
        <v>208</v>
      </c>
      <c r="D1027" s="181">
        <v>9458.6538513140476</v>
      </c>
      <c r="E1027" s="181">
        <v>11350.4</v>
      </c>
    </row>
    <row r="1028" spans="1:5" ht="13.15" customHeight="1" x14ac:dyDescent="0.2">
      <c r="A1028" s="183"/>
      <c r="B1028" s="268"/>
      <c r="C1028" s="176"/>
      <c r="D1028" s="182"/>
      <c r="E1028" s="182"/>
    </row>
    <row r="1029" spans="1:5" ht="13.15" customHeight="1" x14ac:dyDescent="0.2">
      <c r="A1029" s="183"/>
      <c r="B1029" s="268" t="s">
        <v>212</v>
      </c>
      <c r="C1029" s="176" t="s">
        <v>208</v>
      </c>
      <c r="D1029" s="181">
        <v>12790.679639845133</v>
      </c>
      <c r="E1029" s="181">
        <v>15348.8</v>
      </c>
    </row>
    <row r="1030" spans="1:5" ht="13.15" customHeight="1" x14ac:dyDescent="0.2">
      <c r="A1030" s="183"/>
      <c r="B1030" s="268"/>
      <c r="C1030" s="176"/>
      <c r="D1030" s="182"/>
      <c r="E1030" s="182"/>
    </row>
    <row r="1031" spans="1:5" ht="13.15" customHeight="1" x14ac:dyDescent="0.2">
      <c r="A1031" s="183"/>
      <c r="B1031" s="268" t="s">
        <v>213</v>
      </c>
      <c r="C1031" s="176" t="s">
        <v>208</v>
      </c>
      <c r="D1031" s="181">
        <v>17906.951495783185</v>
      </c>
      <c r="E1031" s="181">
        <v>21488.3</v>
      </c>
    </row>
    <row r="1032" spans="1:5" ht="13.15" customHeight="1" x14ac:dyDescent="0.2">
      <c r="A1032" s="183"/>
      <c r="B1032" s="268"/>
      <c r="C1032" s="176"/>
      <c r="D1032" s="182"/>
      <c r="E1032" s="182"/>
    </row>
    <row r="1033" spans="1:5" ht="25.5" x14ac:dyDescent="0.2">
      <c r="A1033" s="52">
        <v>498</v>
      </c>
      <c r="B1033" s="5" t="s">
        <v>1056</v>
      </c>
      <c r="C1033" s="63" t="s">
        <v>708</v>
      </c>
      <c r="D1033" s="64">
        <v>360.82079895549407</v>
      </c>
      <c r="E1033" s="64">
        <v>433</v>
      </c>
    </row>
    <row r="1034" spans="1:5" x14ac:dyDescent="0.2">
      <c r="A1034" s="52"/>
      <c r="B1034" s="5" t="s">
        <v>1057</v>
      </c>
      <c r="C1034" s="63" t="s">
        <v>708</v>
      </c>
      <c r="D1034" s="64">
        <v>667.51847806766409</v>
      </c>
      <c r="E1034" s="64">
        <v>801</v>
      </c>
    </row>
    <row r="1035" spans="1:5" x14ac:dyDescent="0.2">
      <c r="A1035" s="52"/>
      <c r="B1035" s="5" t="s">
        <v>1058</v>
      </c>
      <c r="C1035" s="63" t="s">
        <v>708</v>
      </c>
      <c r="D1035" s="64">
        <v>968.20247719724239</v>
      </c>
      <c r="E1035" s="64">
        <v>1161.8</v>
      </c>
    </row>
    <row r="1036" spans="1:5" x14ac:dyDescent="0.2">
      <c r="A1036" s="52">
        <v>499</v>
      </c>
      <c r="B1036" s="5" t="s">
        <v>1059</v>
      </c>
      <c r="C1036" s="63" t="s">
        <v>708</v>
      </c>
      <c r="D1036" s="64">
        <v>1222.1059168686343</v>
      </c>
      <c r="E1036" s="64">
        <v>1466.5</v>
      </c>
    </row>
    <row r="1037" spans="1:5" ht="25.5" x14ac:dyDescent="0.2">
      <c r="A1037" s="52">
        <v>500</v>
      </c>
      <c r="B1037" s="5" t="s">
        <v>1060</v>
      </c>
      <c r="C1037" s="63" t="s">
        <v>297</v>
      </c>
      <c r="D1037" s="64">
        <v>3389.3873457982318</v>
      </c>
      <c r="E1037" s="64">
        <v>4067.3</v>
      </c>
    </row>
    <row r="1038" spans="1:5" x14ac:dyDescent="0.2">
      <c r="A1038" s="52">
        <v>501</v>
      </c>
      <c r="B1038" s="101" t="s">
        <v>1061</v>
      </c>
      <c r="C1038" s="63" t="s">
        <v>469</v>
      </c>
      <c r="D1038" s="64">
        <v>1377.1327160134692</v>
      </c>
      <c r="E1038" s="64">
        <v>1652.6</v>
      </c>
    </row>
    <row r="1039" spans="1:5" x14ac:dyDescent="0.2">
      <c r="A1039" s="52"/>
      <c r="B1039" s="5" t="s">
        <v>156</v>
      </c>
      <c r="C1039" s="63" t="s">
        <v>469</v>
      </c>
      <c r="D1039" s="64">
        <v>1719.9124750211881</v>
      </c>
      <c r="E1039" s="64">
        <v>2063.9</v>
      </c>
    </row>
    <row r="1040" spans="1:5" x14ac:dyDescent="0.2">
      <c r="A1040" s="52"/>
      <c r="B1040" s="5" t="s">
        <v>1062</v>
      </c>
      <c r="C1040" s="63" t="s">
        <v>469</v>
      </c>
      <c r="D1040" s="64">
        <v>2068.7059140114993</v>
      </c>
      <c r="E1040" s="64">
        <v>2482.4</v>
      </c>
    </row>
    <row r="1041" spans="1:5" x14ac:dyDescent="0.2">
      <c r="A1041" s="52"/>
      <c r="B1041" s="5" t="s">
        <v>1063</v>
      </c>
      <c r="C1041" s="63" t="s">
        <v>469</v>
      </c>
      <c r="D1041" s="64">
        <v>2417.4993530018101</v>
      </c>
      <c r="E1041" s="64">
        <v>2901</v>
      </c>
    </row>
    <row r="1042" spans="1:5" ht="25.5" x14ac:dyDescent="0.2">
      <c r="A1042" s="52">
        <v>502</v>
      </c>
      <c r="B1042" s="101" t="s">
        <v>1064</v>
      </c>
      <c r="C1042" s="63" t="s">
        <v>208</v>
      </c>
      <c r="D1042" s="64">
        <v>1659.7756751952725</v>
      </c>
      <c r="E1042" s="64">
        <v>1991.7</v>
      </c>
    </row>
    <row r="1043" spans="1:5" x14ac:dyDescent="0.2">
      <c r="A1043" s="52"/>
      <c r="B1043" s="5" t="s">
        <v>156</v>
      </c>
      <c r="C1043" s="63" t="s">
        <v>469</v>
      </c>
      <c r="D1043" s="64">
        <v>2477.6361528277262</v>
      </c>
      <c r="E1043" s="64">
        <v>2973.2</v>
      </c>
    </row>
    <row r="1044" spans="1:5" x14ac:dyDescent="0.2">
      <c r="A1044" s="52"/>
      <c r="B1044" s="5" t="s">
        <v>1062</v>
      </c>
      <c r="C1044" s="63" t="s">
        <v>469</v>
      </c>
      <c r="D1044" s="64">
        <v>3289.4829504775871</v>
      </c>
      <c r="E1044" s="64">
        <v>3947.4</v>
      </c>
    </row>
    <row r="1045" spans="1:5" x14ac:dyDescent="0.2">
      <c r="A1045" s="52"/>
      <c r="B1045" s="5" t="s">
        <v>1063</v>
      </c>
      <c r="C1045" s="63" t="s">
        <v>469</v>
      </c>
      <c r="D1045" s="64">
        <v>4101.3297481274494</v>
      </c>
      <c r="E1045" s="64">
        <v>4921.6000000000004</v>
      </c>
    </row>
    <row r="1046" spans="1:5" x14ac:dyDescent="0.2">
      <c r="A1046" s="52">
        <v>503</v>
      </c>
      <c r="B1046" s="101" t="s">
        <v>1065</v>
      </c>
      <c r="C1046" s="63" t="s">
        <v>654</v>
      </c>
      <c r="D1046" s="64">
        <v>4635.5741674327501</v>
      </c>
      <c r="E1046" s="64">
        <v>5562.7</v>
      </c>
    </row>
    <row r="1047" spans="1:5" ht="25.5" x14ac:dyDescent="0.2">
      <c r="A1047" s="52">
        <v>504</v>
      </c>
      <c r="B1047" s="101" t="s">
        <v>1066</v>
      </c>
      <c r="C1047" s="63" t="s">
        <v>75</v>
      </c>
      <c r="D1047" s="64">
        <v>1204.045238294221</v>
      </c>
      <c r="E1047" s="64">
        <v>1444.9</v>
      </c>
    </row>
    <row r="1048" spans="1:5" x14ac:dyDescent="0.2">
      <c r="A1048" s="52">
        <v>505</v>
      </c>
      <c r="B1048" s="101" t="s">
        <v>1067</v>
      </c>
      <c r="C1048" s="63" t="s">
        <v>75</v>
      </c>
      <c r="D1048" s="64">
        <v>2384.0095718225575</v>
      </c>
      <c r="E1048" s="64">
        <v>2860.8</v>
      </c>
    </row>
    <row r="1049" spans="1:5" x14ac:dyDescent="0.2">
      <c r="A1049" s="52"/>
      <c r="B1049" s="5" t="s">
        <v>1068</v>
      </c>
      <c r="C1049" s="63" t="s">
        <v>75</v>
      </c>
      <c r="D1049" s="64">
        <v>3299.0839529261657</v>
      </c>
      <c r="E1049" s="64">
        <v>3958.9</v>
      </c>
    </row>
    <row r="1050" spans="1:5" x14ac:dyDescent="0.2">
      <c r="A1050" s="52"/>
      <c r="B1050" s="5" t="s">
        <v>1069</v>
      </c>
      <c r="C1050" s="63" t="s">
        <v>75</v>
      </c>
      <c r="D1050" s="64">
        <v>4611.493262666866</v>
      </c>
      <c r="E1050" s="64">
        <v>5533.8</v>
      </c>
    </row>
    <row r="1051" spans="1:5" x14ac:dyDescent="0.2">
      <c r="A1051" s="52"/>
      <c r="B1051" s="5" t="s">
        <v>1070</v>
      </c>
      <c r="C1051" s="63" t="s">
        <v>75</v>
      </c>
      <c r="D1051" s="64">
        <v>5400.1428937495812</v>
      </c>
      <c r="E1051" s="64">
        <v>6480.2</v>
      </c>
    </row>
    <row r="1052" spans="1:5" x14ac:dyDescent="0.2">
      <c r="A1052" s="52"/>
      <c r="B1052" s="5" t="s">
        <v>1071</v>
      </c>
      <c r="C1052" s="63" t="s">
        <v>75</v>
      </c>
      <c r="D1052" s="64">
        <v>7103.8669059359036</v>
      </c>
      <c r="E1052" s="64">
        <v>8524.6</v>
      </c>
    </row>
    <row r="1053" spans="1:5" x14ac:dyDescent="0.2">
      <c r="A1053" s="52"/>
      <c r="B1053" s="5" t="s">
        <v>1072</v>
      </c>
      <c r="C1053" s="63" t="s">
        <v>75</v>
      </c>
      <c r="D1053" s="64">
        <v>8067.1030965712807</v>
      </c>
      <c r="E1053" s="64">
        <v>9680.5</v>
      </c>
    </row>
    <row r="1054" spans="1:5" ht="13.15" customHeight="1" x14ac:dyDescent="0.2">
      <c r="A1054" s="183">
        <v>506</v>
      </c>
      <c r="B1054" s="268" t="s">
        <v>1073</v>
      </c>
      <c r="C1054" s="176" t="s">
        <v>1074</v>
      </c>
      <c r="D1054" s="181">
        <v>619.55191181342923</v>
      </c>
      <c r="E1054" s="181">
        <v>743.5</v>
      </c>
    </row>
    <row r="1055" spans="1:5" ht="13.15" customHeight="1" x14ac:dyDescent="0.2">
      <c r="A1055" s="183"/>
      <c r="B1055" s="268"/>
      <c r="C1055" s="176"/>
      <c r="D1055" s="182"/>
      <c r="E1055" s="182"/>
    </row>
    <row r="1056" spans="1:5" ht="25.5" x14ac:dyDescent="0.2">
      <c r="A1056" s="52">
        <v>507</v>
      </c>
      <c r="B1056" s="101" t="s">
        <v>1075</v>
      </c>
      <c r="C1056" s="63" t="s">
        <v>864</v>
      </c>
      <c r="D1056" s="64">
        <v>2044.6511940811331</v>
      </c>
      <c r="E1056" s="64">
        <v>2453.6</v>
      </c>
    </row>
    <row r="1057" spans="1:5" x14ac:dyDescent="0.2">
      <c r="A1057" s="52"/>
      <c r="B1057" s="5" t="s">
        <v>1062</v>
      </c>
      <c r="C1057" s="63" t="s">
        <v>864</v>
      </c>
      <c r="D1057" s="64">
        <v>2706.1559921662056</v>
      </c>
      <c r="E1057" s="64">
        <v>3247.4</v>
      </c>
    </row>
    <row r="1058" spans="1:5" x14ac:dyDescent="0.2">
      <c r="A1058" s="52"/>
      <c r="B1058" s="5" t="s">
        <v>1063</v>
      </c>
      <c r="C1058" s="63" t="s">
        <v>864</v>
      </c>
      <c r="D1058" s="64">
        <v>2977.0121385821299</v>
      </c>
      <c r="E1058" s="64">
        <v>3572.4</v>
      </c>
    </row>
    <row r="1059" spans="1:5" x14ac:dyDescent="0.2">
      <c r="A1059" s="52"/>
      <c r="B1059" s="190" t="s">
        <v>390</v>
      </c>
      <c r="C1059" s="191"/>
      <c r="D1059" s="191"/>
      <c r="E1059" s="192"/>
    </row>
    <row r="1060" spans="1:5" x14ac:dyDescent="0.2">
      <c r="A1060" s="52"/>
      <c r="B1060" s="190" t="s">
        <v>391</v>
      </c>
      <c r="C1060" s="191"/>
      <c r="D1060" s="191"/>
      <c r="E1060" s="192"/>
    </row>
    <row r="1061" spans="1:5" x14ac:dyDescent="0.2">
      <c r="A1061" s="52">
        <v>508</v>
      </c>
      <c r="B1061" s="73" t="s">
        <v>1086</v>
      </c>
      <c r="C1061" s="63" t="s">
        <v>294</v>
      </c>
      <c r="D1061" s="64">
        <v>336.86747812338581</v>
      </c>
      <c r="E1061" s="64">
        <v>404.2</v>
      </c>
    </row>
    <row r="1062" spans="1:5" ht="25.5" x14ac:dyDescent="0.2">
      <c r="A1062" s="52"/>
      <c r="B1062" s="73" t="s">
        <v>1121</v>
      </c>
      <c r="C1062" s="63" t="s">
        <v>294</v>
      </c>
      <c r="D1062" s="64">
        <v>460.6</v>
      </c>
      <c r="E1062" s="64">
        <v>552.70000000000005</v>
      </c>
    </row>
    <row r="1063" spans="1:5" x14ac:dyDescent="0.2">
      <c r="A1063" s="52">
        <v>509</v>
      </c>
      <c r="B1063" s="73" t="s">
        <v>1087</v>
      </c>
      <c r="C1063" s="63" t="s">
        <v>294</v>
      </c>
      <c r="D1063" s="64">
        <v>391.49463673798897</v>
      </c>
      <c r="E1063" s="64">
        <v>469.8</v>
      </c>
    </row>
    <row r="1064" spans="1:5" ht="25.5" x14ac:dyDescent="0.2">
      <c r="A1064" s="52"/>
      <c r="B1064" s="73" t="s">
        <v>1133</v>
      </c>
      <c r="C1064" s="63" t="s">
        <v>294</v>
      </c>
      <c r="D1064" s="64">
        <v>460.6</v>
      </c>
      <c r="E1064" s="64">
        <v>552.70000000000005</v>
      </c>
    </row>
    <row r="1065" spans="1:5" x14ac:dyDescent="0.2">
      <c r="A1065" s="52">
        <v>510</v>
      </c>
      <c r="B1065" s="73" t="s">
        <v>1088</v>
      </c>
      <c r="C1065" s="63" t="s">
        <v>294</v>
      </c>
      <c r="D1065" s="64">
        <v>446.12179535259202</v>
      </c>
      <c r="E1065" s="64">
        <v>535.29999999999995</v>
      </c>
    </row>
    <row r="1066" spans="1:5" ht="25.5" x14ac:dyDescent="0.2">
      <c r="A1066" s="52"/>
      <c r="B1066" s="73" t="s">
        <v>1134</v>
      </c>
      <c r="C1066" s="63" t="s">
        <v>294</v>
      </c>
      <c r="D1066" s="64">
        <v>515.20000000000005</v>
      </c>
      <c r="E1066" s="64">
        <v>618.20000000000005</v>
      </c>
    </row>
    <row r="1067" spans="1:5" ht="25.5" x14ac:dyDescent="0.2">
      <c r="A1067" s="52">
        <v>511</v>
      </c>
      <c r="B1067" s="5" t="s">
        <v>395</v>
      </c>
      <c r="C1067" s="63" t="s">
        <v>299</v>
      </c>
      <c r="D1067" s="64">
        <v>368.73332064857101</v>
      </c>
      <c r="E1067" s="64">
        <v>442.5</v>
      </c>
    </row>
    <row r="1068" spans="1:5" x14ac:dyDescent="0.2">
      <c r="A1068" s="52">
        <v>512</v>
      </c>
      <c r="B1068" s="5" t="s">
        <v>396</v>
      </c>
      <c r="C1068" s="63" t="s">
        <v>299</v>
      </c>
      <c r="D1068" s="64">
        <v>432.46500569894124</v>
      </c>
      <c r="E1068" s="64">
        <v>519</v>
      </c>
    </row>
    <row r="1069" spans="1:5" x14ac:dyDescent="0.2">
      <c r="A1069" s="52">
        <v>513</v>
      </c>
      <c r="B1069" s="5" t="s">
        <v>397</v>
      </c>
      <c r="C1069" s="63" t="s">
        <v>299</v>
      </c>
      <c r="D1069" s="64">
        <v>491.64442753142794</v>
      </c>
      <c r="E1069" s="64">
        <v>590</v>
      </c>
    </row>
    <row r="1070" spans="1:5" ht="25.5" x14ac:dyDescent="0.2">
      <c r="A1070" s="52">
        <v>514</v>
      </c>
      <c r="B1070" s="75" t="s">
        <v>398</v>
      </c>
      <c r="C1070" s="63" t="s">
        <v>299</v>
      </c>
      <c r="D1070" s="64">
        <v>487.0921643135444</v>
      </c>
      <c r="E1070" s="64">
        <v>584.5</v>
      </c>
    </row>
    <row r="1071" spans="1:5" x14ac:dyDescent="0.2">
      <c r="A1071" s="52">
        <v>515</v>
      </c>
      <c r="B1071" s="5" t="s">
        <v>1089</v>
      </c>
      <c r="C1071" s="63" t="s">
        <v>299</v>
      </c>
      <c r="D1071" s="64">
        <v>537.16705971026386</v>
      </c>
      <c r="E1071" s="64">
        <v>644.6</v>
      </c>
    </row>
    <row r="1072" spans="1:5" x14ac:dyDescent="0.2">
      <c r="A1072" s="52">
        <v>516</v>
      </c>
      <c r="B1072" s="5" t="s">
        <v>400</v>
      </c>
      <c r="C1072" s="63" t="s">
        <v>299</v>
      </c>
      <c r="D1072" s="64">
        <v>591.79421832486696</v>
      </c>
      <c r="E1072" s="64">
        <v>710.2</v>
      </c>
    </row>
    <row r="1073" spans="1:5" x14ac:dyDescent="0.2">
      <c r="A1073" s="52">
        <v>517</v>
      </c>
      <c r="B1073" s="5" t="s">
        <v>401</v>
      </c>
      <c r="C1073" s="63" t="s">
        <v>299</v>
      </c>
      <c r="D1073" s="64">
        <v>145.67242297227497</v>
      </c>
      <c r="E1073" s="64">
        <v>174.8</v>
      </c>
    </row>
    <row r="1074" spans="1:5" ht="25.5" x14ac:dyDescent="0.2">
      <c r="A1074" s="52">
        <v>518</v>
      </c>
      <c r="B1074" s="5" t="s">
        <v>1090</v>
      </c>
      <c r="C1074" s="63" t="s">
        <v>300</v>
      </c>
      <c r="D1074" s="64">
        <v>589.71167741357999</v>
      </c>
      <c r="E1074" s="64">
        <v>707.7</v>
      </c>
    </row>
    <row r="1075" spans="1:5" ht="25.5" x14ac:dyDescent="0.2">
      <c r="A1075" s="52"/>
      <c r="B1075" s="5" t="s">
        <v>1135</v>
      </c>
      <c r="C1075" s="63" t="s">
        <v>300</v>
      </c>
      <c r="D1075" s="64">
        <v>658.8</v>
      </c>
      <c r="E1075" s="64">
        <v>790.6</v>
      </c>
    </row>
    <row r="1076" spans="1:5" x14ac:dyDescent="0.2">
      <c r="A1076" s="52">
        <v>519</v>
      </c>
      <c r="B1076" s="5" t="s">
        <v>403</v>
      </c>
      <c r="C1076" s="63" t="s">
        <v>300</v>
      </c>
      <c r="D1076" s="64">
        <v>491.64442753142794</v>
      </c>
      <c r="E1076" s="64">
        <v>590</v>
      </c>
    </row>
    <row r="1077" spans="1:5" ht="25.5" x14ac:dyDescent="0.2">
      <c r="A1077" s="52"/>
      <c r="B1077" s="5" t="s">
        <v>1136</v>
      </c>
      <c r="C1077" s="63" t="s">
        <v>300</v>
      </c>
      <c r="D1077" s="64">
        <v>560.70000000000005</v>
      </c>
      <c r="E1077" s="64">
        <v>672.8</v>
      </c>
    </row>
    <row r="1078" spans="1:5" ht="25.5" x14ac:dyDescent="0.2">
      <c r="A1078" s="52">
        <v>520</v>
      </c>
      <c r="B1078" s="75" t="s">
        <v>404</v>
      </c>
      <c r="C1078" s="63" t="s">
        <v>300</v>
      </c>
      <c r="D1078" s="64">
        <v>562.494215379107</v>
      </c>
      <c r="E1078" s="64">
        <v>675</v>
      </c>
    </row>
    <row r="1079" spans="1:5" ht="25.5" x14ac:dyDescent="0.2">
      <c r="A1079" s="52"/>
      <c r="B1079" s="75" t="s">
        <v>1137</v>
      </c>
      <c r="C1079" s="63" t="s">
        <v>300</v>
      </c>
      <c r="D1079" s="64">
        <v>631.5</v>
      </c>
      <c r="E1079" s="64">
        <v>757.8</v>
      </c>
    </row>
    <row r="1080" spans="1:5" ht="25.5" x14ac:dyDescent="0.2">
      <c r="A1080" s="52">
        <v>521</v>
      </c>
      <c r="B1080" s="75" t="s">
        <v>405</v>
      </c>
      <c r="C1080" s="63" t="s">
        <v>300</v>
      </c>
      <c r="D1080" s="64">
        <v>630.53787046528942</v>
      </c>
      <c r="E1080" s="64">
        <v>756.6</v>
      </c>
    </row>
    <row r="1081" spans="1:5" ht="25.5" x14ac:dyDescent="0.2">
      <c r="A1081" s="52"/>
      <c r="B1081" s="75" t="s">
        <v>1138</v>
      </c>
      <c r="C1081" s="63" t="s">
        <v>300</v>
      </c>
      <c r="D1081" s="64">
        <v>699.6</v>
      </c>
      <c r="E1081" s="64">
        <v>839.5</v>
      </c>
    </row>
    <row r="1082" spans="1:5" x14ac:dyDescent="0.2">
      <c r="A1082" s="52">
        <v>522</v>
      </c>
      <c r="B1082" s="75" t="s">
        <v>406</v>
      </c>
      <c r="C1082" s="63" t="s">
        <v>300</v>
      </c>
      <c r="D1082" s="64">
        <v>789.30639899971482</v>
      </c>
      <c r="E1082" s="64">
        <v>947.2</v>
      </c>
    </row>
    <row r="1083" spans="1:5" ht="25.5" x14ac:dyDescent="0.2">
      <c r="A1083" s="52"/>
      <c r="B1083" s="75" t="s">
        <v>1139</v>
      </c>
      <c r="C1083" s="63" t="s">
        <v>300</v>
      </c>
      <c r="D1083" s="64">
        <v>858.4</v>
      </c>
      <c r="E1083" s="64">
        <v>1030</v>
      </c>
    </row>
    <row r="1084" spans="1:5" x14ac:dyDescent="0.2">
      <c r="A1084" s="52">
        <v>523</v>
      </c>
      <c r="B1084" s="75" t="s">
        <v>407</v>
      </c>
      <c r="C1084" s="63" t="s">
        <v>300</v>
      </c>
      <c r="D1084" s="64">
        <v>907.24873448243079</v>
      </c>
      <c r="E1084" s="64">
        <v>1088.7</v>
      </c>
    </row>
    <row r="1085" spans="1:5" ht="25.5" x14ac:dyDescent="0.2">
      <c r="A1085" s="52"/>
      <c r="B1085" s="75" t="s">
        <v>1140</v>
      </c>
      <c r="C1085" s="63" t="s">
        <v>300</v>
      </c>
      <c r="D1085" s="64">
        <v>976.4</v>
      </c>
      <c r="E1085" s="64">
        <v>1171.5999999999999</v>
      </c>
    </row>
    <row r="1086" spans="1:5" x14ac:dyDescent="0.2">
      <c r="A1086" s="52">
        <v>524</v>
      </c>
      <c r="B1086" s="75" t="s">
        <v>408</v>
      </c>
      <c r="C1086" s="63" t="s">
        <v>300</v>
      </c>
      <c r="D1086" s="64">
        <v>1088.698481378917</v>
      </c>
      <c r="E1086" s="64">
        <v>1306.4000000000001</v>
      </c>
    </row>
    <row r="1087" spans="1:5" x14ac:dyDescent="0.2">
      <c r="A1087" s="52"/>
      <c r="B1087" s="75" t="s">
        <v>1141</v>
      </c>
      <c r="C1087" s="63" t="s">
        <v>300</v>
      </c>
      <c r="D1087" s="64">
        <v>1157.8</v>
      </c>
      <c r="E1087" s="64">
        <v>1389.4</v>
      </c>
    </row>
    <row r="1088" spans="1:5" x14ac:dyDescent="0.2">
      <c r="A1088" s="52">
        <v>525</v>
      </c>
      <c r="B1088" s="75" t="s">
        <v>409</v>
      </c>
      <c r="C1088" s="63" t="s">
        <v>300</v>
      </c>
      <c r="D1088" s="64">
        <v>1633.0477220683756</v>
      </c>
      <c r="E1088" s="64">
        <v>1959.7</v>
      </c>
    </row>
    <row r="1089" spans="1:5" ht="25.5" x14ac:dyDescent="0.2">
      <c r="A1089" s="52"/>
      <c r="B1089" s="75" t="s">
        <v>1142</v>
      </c>
      <c r="C1089" s="63" t="s">
        <v>300</v>
      </c>
      <c r="D1089" s="64">
        <v>1702.2</v>
      </c>
      <c r="E1089" s="64">
        <v>2042.6</v>
      </c>
    </row>
    <row r="1090" spans="1:5" x14ac:dyDescent="0.2">
      <c r="A1090" s="52">
        <v>526</v>
      </c>
      <c r="B1090" s="75" t="s">
        <v>410</v>
      </c>
      <c r="C1090" s="63" t="s">
        <v>296</v>
      </c>
      <c r="D1090" s="64">
        <v>562.494215379107</v>
      </c>
      <c r="E1090" s="64">
        <v>675</v>
      </c>
    </row>
    <row r="1091" spans="1:5" ht="25.5" x14ac:dyDescent="0.2">
      <c r="A1091" s="52"/>
      <c r="B1091" s="75" t="s">
        <v>1143</v>
      </c>
      <c r="C1091" s="63" t="s">
        <v>296</v>
      </c>
      <c r="D1091" s="64">
        <v>631.5</v>
      </c>
      <c r="E1091" s="64">
        <v>757.8</v>
      </c>
    </row>
    <row r="1092" spans="1:5" x14ac:dyDescent="0.2">
      <c r="A1092" s="52">
        <v>527</v>
      </c>
      <c r="B1092" s="75" t="s">
        <v>411</v>
      </c>
      <c r="C1092" s="63" t="s">
        <v>296</v>
      </c>
      <c r="D1092" s="64">
        <v>399.18944317226959</v>
      </c>
      <c r="E1092" s="64">
        <v>479</v>
      </c>
    </row>
    <row r="1093" spans="1:5" x14ac:dyDescent="0.2">
      <c r="A1093" s="52">
        <v>528</v>
      </c>
      <c r="B1093" s="109" t="s">
        <v>412</v>
      </c>
      <c r="C1093" s="105" t="s">
        <v>413</v>
      </c>
      <c r="D1093" s="64">
        <v>332.31521490550222</v>
      </c>
      <c r="E1093" s="64">
        <v>398.8</v>
      </c>
    </row>
    <row r="1094" spans="1:5" x14ac:dyDescent="0.2">
      <c r="A1094" s="52">
        <v>529</v>
      </c>
      <c r="B1094" s="109" t="s">
        <v>414</v>
      </c>
      <c r="C1094" s="105" t="s">
        <v>413</v>
      </c>
      <c r="D1094" s="64">
        <v>273.13579307301552</v>
      </c>
      <c r="E1094" s="64">
        <v>327.8</v>
      </c>
    </row>
    <row r="1095" spans="1:5" ht="25.5" x14ac:dyDescent="0.2">
      <c r="A1095" s="52">
        <v>530</v>
      </c>
      <c r="B1095" s="109" t="s">
        <v>415</v>
      </c>
      <c r="C1095" s="105" t="s">
        <v>297</v>
      </c>
      <c r="D1095" s="64">
        <v>653.21908882735011</v>
      </c>
      <c r="E1095" s="64">
        <v>783.9</v>
      </c>
    </row>
    <row r="1096" spans="1:5" x14ac:dyDescent="0.2">
      <c r="A1096" s="52">
        <v>531</v>
      </c>
      <c r="B1096" s="109" t="s">
        <v>416</v>
      </c>
      <c r="C1096" s="105" t="s">
        <v>417</v>
      </c>
      <c r="D1096" s="64">
        <v>385.5807121550331</v>
      </c>
      <c r="E1096" s="64">
        <v>462.7</v>
      </c>
    </row>
    <row r="1097" spans="1:5" x14ac:dyDescent="0.2">
      <c r="A1097" s="52">
        <v>532</v>
      </c>
      <c r="B1097" s="109" t="s">
        <v>418</v>
      </c>
      <c r="C1097" s="105" t="s">
        <v>417</v>
      </c>
      <c r="D1097" s="64">
        <v>421.87066153433034</v>
      </c>
      <c r="E1097" s="64">
        <v>506.2</v>
      </c>
    </row>
    <row r="1098" spans="1:5" x14ac:dyDescent="0.2">
      <c r="A1098" s="52">
        <v>533</v>
      </c>
      <c r="B1098" s="109" t="s">
        <v>419</v>
      </c>
      <c r="C1098" s="105" t="s">
        <v>300</v>
      </c>
      <c r="D1098" s="64">
        <v>254.02964565508066</v>
      </c>
      <c r="E1098" s="64">
        <v>304.8</v>
      </c>
    </row>
    <row r="1099" spans="1:5" ht="25.5" x14ac:dyDescent="0.2">
      <c r="A1099" s="52">
        <v>534</v>
      </c>
      <c r="B1099" s="109" t="s">
        <v>420</v>
      </c>
      <c r="C1099" s="105" t="s">
        <v>300</v>
      </c>
      <c r="D1099" s="64">
        <v>226.8121836206077</v>
      </c>
      <c r="E1099" s="64">
        <v>272.2</v>
      </c>
    </row>
    <row r="1100" spans="1:5" ht="25.5" x14ac:dyDescent="0.2">
      <c r="A1100" s="52">
        <v>536</v>
      </c>
      <c r="B1100" s="75" t="s">
        <v>1076</v>
      </c>
      <c r="C1100" s="63" t="s">
        <v>422</v>
      </c>
      <c r="D1100" s="64">
        <v>77.388474704021064</v>
      </c>
      <c r="E1100" s="64">
        <v>92.9</v>
      </c>
    </row>
    <row r="1101" spans="1:5" x14ac:dyDescent="0.2">
      <c r="A1101" s="52"/>
      <c r="B1101" s="75" t="s">
        <v>423</v>
      </c>
      <c r="C1101" s="63" t="s">
        <v>422</v>
      </c>
      <c r="D1101" s="64">
        <v>100.14979079343904</v>
      </c>
      <c r="E1101" s="64">
        <v>120.2</v>
      </c>
    </row>
    <row r="1102" spans="1:5" x14ac:dyDescent="0.2">
      <c r="A1102" s="52"/>
      <c r="B1102" s="75" t="s">
        <v>424</v>
      </c>
      <c r="C1102" s="63" t="s">
        <v>422</v>
      </c>
      <c r="D1102" s="64">
        <v>159.32921262592572</v>
      </c>
      <c r="E1102" s="64">
        <v>191.2</v>
      </c>
    </row>
    <row r="1103" spans="1:5" ht="25.5" x14ac:dyDescent="0.2">
      <c r="A1103" s="52">
        <v>537</v>
      </c>
      <c r="B1103" s="75" t="s">
        <v>425</v>
      </c>
      <c r="C1103" s="63" t="s">
        <v>349</v>
      </c>
      <c r="D1103" s="64">
        <v>235.88467096543204</v>
      </c>
      <c r="E1103" s="64">
        <v>283.10000000000002</v>
      </c>
    </row>
    <row r="1104" spans="1:5" x14ac:dyDescent="0.2">
      <c r="A1104" s="52"/>
      <c r="B1104" s="75" t="s">
        <v>426</v>
      </c>
      <c r="C1104" s="63" t="s">
        <v>349</v>
      </c>
      <c r="D1104" s="64">
        <v>273.13579307301552</v>
      </c>
      <c r="E1104" s="64">
        <v>327.8</v>
      </c>
    </row>
    <row r="1105" spans="1:10" x14ac:dyDescent="0.2">
      <c r="A1105" s="52"/>
      <c r="B1105" s="78" t="s">
        <v>427</v>
      </c>
      <c r="C1105" s="63" t="s">
        <v>349</v>
      </c>
      <c r="D1105" s="64">
        <v>327.76295168761862</v>
      </c>
      <c r="E1105" s="64">
        <v>393.3</v>
      </c>
    </row>
    <row r="1106" spans="1:10" x14ac:dyDescent="0.2">
      <c r="A1106" s="52"/>
      <c r="B1106" s="78" t="s">
        <v>428</v>
      </c>
      <c r="C1106" s="63" t="s">
        <v>349</v>
      </c>
      <c r="D1106" s="64">
        <v>382.39011030222173</v>
      </c>
      <c r="E1106" s="64">
        <v>458.9</v>
      </c>
    </row>
    <row r="1107" spans="1:10" ht="25.5" x14ac:dyDescent="0.2">
      <c r="A1107" s="52">
        <v>538</v>
      </c>
      <c r="B1107" s="78" t="s">
        <v>429</v>
      </c>
      <c r="C1107" s="63" t="s">
        <v>413</v>
      </c>
      <c r="D1107" s="64">
        <v>163.88147584380931</v>
      </c>
      <c r="E1107" s="64">
        <v>196.7</v>
      </c>
    </row>
    <row r="1108" spans="1:10" ht="25.5" x14ac:dyDescent="0.2">
      <c r="A1108" s="52">
        <v>539</v>
      </c>
      <c r="B1108" s="78" t="s">
        <v>430</v>
      </c>
      <c r="C1108" s="63" t="s">
        <v>413</v>
      </c>
      <c r="D1108" s="64">
        <v>118.35884366497341</v>
      </c>
      <c r="E1108" s="64">
        <v>142</v>
      </c>
    </row>
    <row r="1109" spans="1:10" ht="25.5" x14ac:dyDescent="0.2">
      <c r="A1109" s="52">
        <v>540</v>
      </c>
      <c r="B1109" s="78" t="s">
        <v>431</v>
      </c>
      <c r="C1109" s="63" t="s">
        <v>432</v>
      </c>
      <c r="D1109" s="64">
        <v>241.37810366963751</v>
      </c>
      <c r="E1109" s="64">
        <v>289.7</v>
      </c>
    </row>
    <row r="1110" spans="1:10" ht="25.5" x14ac:dyDescent="0.2">
      <c r="A1110" s="52">
        <v>541</v>
      </c>
      <c r="B1110" s="78" t="s">
        <v>433</v>
      </c>
      <c r="C1110" s="63" t="s">
        <v>432</v>
      </c>
      <c r="D1110" s="64">
        <v>113.8065804470898</v>
      </c>
      <c r="E1110" s="64">
        <v>136.6</v>
      </c>
    </row>
    <row r="1111" spans="1:10" x14ac:dyDescent="0.2">
      <c r="A1111" s="52">
        <v>542</v>
      </c>
      <c r="B1111" s="78" t="s">
        <v>434</v>
      </c>
      <c r="C1111" s="63" t="s">
        <v>297</v>
      </c>
      <c r="D1111" s="64">
        <v>295.89710916243348</v>
      </c>
      <c r="E1111" s="64">
        <v>355.1</v>
      </c>
    </row>
    <row r="1112" spans="1:10" ht="25.5" x14ac:dyDescent="0.2">
      <c r="A1112" s="52">
        <v>543</v>
      </c>
      <c r="B1112" s="78" t="s">
        <v>435</v>
      </c>
      <c r="C1112" s="63" t="s">
        <v>297</v>
      </c>
      <c r="D1112" s="64">
        <v>415.1703383117765</v>
      </c>
      <c r="E1112" s="64">
        <v>498.2</v>
      </c>
    </row>
    <row r="1113" spans="1:10" ht="25.5" x14ac:dyDescent="0.2">
      <c r="A1113" s="52">
        <v>544</v>
      </c>
      <c r="B1113" s="78" t="s">
        <v>436</v>
      </c>
      <c r="C1113" s="63" t="s">
        <v>297</v>
      </c>
      <c r="D1113" s="64">
        <v>323.21068846973509</v>
      </c>
      <c r="E1113" s="64">
        <v>387.9</v>
      </c>
    </row>
    <row r="1114" spans="1:10" x14ac:dyDescent="0.2">
      <c r="A1114" s="52">
        <v>545</v>
      </c>
      <c r="B1114" s="78" t="s">
        <v>437</v>
      </c>
      <c r="C1114" s="63" t="s">
        <v>300</v>
      </c>
      <c r="D1114" s="64">
        <v>336.86747812338581</v>
      </c>
      <c r="E1114" s="64">
        <v>404.2</v>
      </c>
    </row>
    <row r="1115" spans="1:10" ht="38.25" x14ac:dyDescent="0.2">
      <c r="A1115" s="52">
        <v>546</v>
      </c>
      <c r="B1115" s="78" t="s">
        <v>438</v>
      </c>
      <c r="C1115" s="63" t="s">
        <v>297</v>
      </c>
      <c r="D1115" s="64">
        <v>304.13641062374325</v>
      </c>
      <c r="E1115" s="64">
        <v>365</v>
      </c>
    </row>
    <row r="1116" spans="1:10" ht="38.25" x14ac:dyDescent="0.2">
      <c r="A1116" s="52">
        <v>547</v>
      </c>
      <c r="B1116" s="78" t="s">
        <v>439</v>
      </c>
      <c r="C1116" s="63" t="s">
        <v>440</v>
      </c>
      <c r="D1116" s="64">
        <v>96.551241467855021</v>
      </c>
      <c r="E1116" s="64">
        <v>115.9</v>
      </c>
    </row>
    <row r="1117" spans="1:10" ht="25.5" x14ac:dyDescent="0.2">
      <c r="A1117" s="52">
        <v>548</v>
      </c>
      <c r="B1117" s="118" t="s">
        <v>1100</v>
      </c>
      <c r="C1117" s="106" t="s">
        <v>75</v>
      </c>
      <c r="D1117" s="63">
        <v>69.099999999999994</v>
      </c>
      <c r="E1117" s="63">
        <v>82.9</v>
      </c>
      <c r="G1117" s="6"/>
      <c r="I1117" s="104">
        <v>61.9</v>
      </c>
      <c r="J1117" s="104">
        <v>73</v>
      </c>
    </row>
    <row r="1118" spans="1:10" x14ac:dyDescent="0.2">
      <c r="A1118" s="262">
        <v>549</v>
      </c>
      <c r="B1118" s="196" t="s">
        <v>445</v>
      </c>
      <c r="C1118" s="162" t="s">
        <v>349</v>
      </c>
      <c r="D1118" s="264">
        <v>178.70303054438335</v>
      </c>
      <c r="E1118" s="266">
        <v>214.4</v>
      </c>
    </row>
    <row r="1119" spans="1:10" x14ac:dyDescent="0.2">
      <c r="A1119" s="263"/>
      <c r="B1119" s="197"/>
      <c r="C1119" s="163"/>
      <c r="D1119" s="265"/>
      <c r="E1119" s="267"/>
    </row>
    <row r="1120" spans="1:10" x14ac:dyDescent="0.2">
      <c r="A1120" s="262"/>
      <c r="B1120" s="196" t="s">
        <v>442</v>
      </c>
      <c r="C1120" s="162" t="s">
        <v>349</v>
      </c>
      <c r="D1120" s="264">
        <v>291.56810246715185</v>
      </c>
      <c r="E1120" s="266">
        <v>349.9</v>
      </c>
    </row>
    <row r="1121" spans="1:5" x14ac:dyDescent="0.2">
      <c r="A1121" s="263"/>
      <c r="B1121" s="197"/>
      <c r="C1121" s="163"/>
      <c r="D1121" s="265"/>
      <c r="E1121" s="267"/>
    </row>
    <row r="1122" spans="1:5" x14ac:dyDescent="0.2">
      <c r="A1122" s="262"/>
      <c r="B1122" s="196" t="s">
        <v>443</v>
      </c>
      <c r="C1122" s="162" t="s">
        <v>349</v>
      </c>
      <c r="D1122" s="264">
        <v>451.46028769107375</v>
      </c>
      <c r="E1122" s="266">
        <v>541.79999999999995</v>
      </c>
    </row>
    <row r="1123" spans="1:5" x14ac:dyDescent="0.2">
      <c r="A1123" s="263"/>
      <c r="B1123" s="197"/>
      <c r="C1123" s="163"/>
      <c r="D1123" s="265"/>
      <c r="E1123" s="267"/>
    </row>
    <row r="1124" spans="1:5" x14ac:dyDescent="0.2">
      <c r="A1124" s="262"/>
      <c r="B1124" s="196" t="s">
        <v>444</v>
      </c>
      <c r="C1124" s="162" t="s">
        <v>349</v>
      </c>
      <c r="D1124" s="264">
        <v>696.00127685707207</v>
      </c>
      <c r="E1124" s="266">
        <v>835.2</v>
      </c>
    </row>
    <row r="1125" spans="1:5" x14ac:dyDescent="0.2">
      <c r="A1125" s="263"/>
      <c r="B1125" s="197"/>
      <c r="C1125" s="163"/>
      <c r="D1125" s="265"/>
      <c r="E1125" s="267"/>
    </row>
    <row r="1126" spans="1:5" x14ac:dyDescent="0.2">
      <c r="A1126" s="262">
        <v>550</v>
      </c>
      <c r="B1126" s="196" t="s">
        <v>446</v>
      </c>
      <c r="C1126" s="162" t="s">
        <v>349</v>
      </c>
      <c r="D1126" s="264">
        <v>56.432535961384218</v>
      </c>
      <c r="E1126" s="266">
        <v>67.7</v>
      </c>
    </row>
    <row r="1127" spans="1:5" x14ac:dyDescent="0.2">
      <c r="A1127" s="263"/>
      <c r="B1127" s="197"/>
      <c r="C1127" s="163"/>
      <c r="D1127" s="265"/>
      <c r="E1127" s="267"/>
    </row>
    <row r="1128" spans="1:5" x14ac:dyDescent="0.2">
      <c r="A1128" s="262"/>
      <c r="B1128" s="196" t="s">
        <v>442</v>
      </c>
      <c r="C1128" s="162" t="s">
        <v>349</v>
      </c>
      <c r="D1128" s="264">
        <v>94.05422660230704</v>
      </c>
      <c r="E1128" s="266">
        <v>112.9</v>
      </c>
    </row>
    <row r="1129" spans="1:5" x14ac:dyDescent="0.2">
      <c r="A1129" s="263"/>
      <c r="B1129" s="197"/>
      <c r="C1129" s="163"/>
      <c r="D1129" s="265"/>
      <c r="E1129" s="267"/>
    </row>
    <row r="1130" spans="1:5" x14ac:dyDescent="0.2">
      <c r="A1130" s="262"/>
      <c r="B1130" s="196" t="s">
        <v>443</v>
      </c>
      <c r="C1130" s="162" t="s">
        <v>349</v>
      </c>
      <c r="D1130" s="264">
        <v>150.48676256369126</v>
      </c>
      <c r="E1130" s="266">
        <v>180.6</v>
      </c>
    </row>
    <row r="1131" spans="1:5" x14ac:dyDescent="0.2">
      <c r="A1131" s="263"/>
      <c r="B1131" s="197"/>
      <c r="C1131" s="163"/>
      <c r="D1131" s="265"/>
      <c r="E1131" s="267"/>
    </row>
    <row r="1132" spans="1:5" x14ac:dyDescent="0.2">
      <c r="A1132" s="262"/>
      <c r="B1132" s="196" t="s">
        <v>444</v>
      </c>
      <c r="C1132" s="162" t="s">
        <v>349</v>
      </c>
      <c r="D1132" s="264">
        <v>188.10845320461408</v>
      </c>
      <c r="E1132" s="266">
        <v>225.7</v>
      </c>
    </row>
    <row r="1133" spans="1:5" x14ac:dyDescent="0.2">
      <c r="A1133" s="263"/>
      <c r="B1133" s="197"/>
      <c r="C1133" s="163"/>
      <c r="D1133" s="265"/>
      <c r="E1133" s="267"/>
    </row>
    <row r="1134" spans="1:5" x14ac:dyDescent="0.2">
      <c r="A1134" s="262">
        <v>551</v>
      </c>
      <c r="B1134" s="196" t="s">
        <v>447</v>
      </c>
      <c r="C1134" s="162" t="s">
        <v>349</v>
      </c>
      <c r="D1134" s="264">
        <v>112.86507192276844</v>
      </c>
      <c r="E1134" s="266">
        <v>135.4</v>
      </c>
    </row>
    <row r="1135" spans="1:5" x14ac:dyDescent="0.2">
      <c r="A1135" s="263"/>
      <c r="B1135" s="197"/>
      <c r="C1135" s="163"/>
      <c r="D1135" s="265"/>
      <c r="E1135" s="267"/>
    </row>
    <row r="1136" spans="1:5" x14ac:dyDescent="0.2">
      <c r="A1136" s="262"/>
      <c r="B1136" s="196" t="s">
        <v>442</v>
      </c>
      <c r="C1136" s="162" t="s">
        <v>349</v>
      </c>
      <c r="D1136" s="264">
        <v>188.10845320461408</v>
      </c>
      <c r="E1136" s="266">
        <v>225.7</v>
      </c>
    </row>
    <row r="1137" spans="1:5" x14ac:dyDescent="0.2">
      <c r="A1137" s="263"/>
      <c r="B1137" s="197"/>
      <c r="C1137" s="163"/>
      <c r="D1137" s="265"/>
      <c r="E1137" s="267"/>
    </row>
    <row r="1138" spans="1:5" x14ac:dyDescent="0.2">
      <c r="A1138" s="262"/>
      <c r="B1138" s="196" t="s">
        <v>443</v>
      </c>
      <c r="C1138" s="162" t="s">
        <v>349</v>
      </c>
      <c r="D1138" s="264">
        <v>310.37894778761319</v>
      </c>
      <c r="E1138" s="266">
        <v>372.5</v>
      </c>
    </row>
    <row r="1139" spans="1:5" x14ac:dyDescent="0.2">
      <c r="A1139" s="263"/>
      <c r="B1139" s="197"/>
      <c r="C1139" s="163"/>
      <c r="D1139" s="265"/>
      <c r="E1139" s="267"/>
    </row>
    <row r="1140" spans="1:5" x14ac:dyDescent="0.2">
      <c r="A1140" s="262"/>
      <c r="B1140" s="196" t="s">
        <v>444</v>
      </c>
      <c r="C1140" s="162" t="s">
        <v>349</v>
      </c>
      <c r="D1140" s="264">
        <v>442.05486503084302</v>
      </c>
      <c r="E1140" s="266">
        <v>530.5</v>
      </c>
    </row>
    <row r="1141" spans="1:5" x14ac:dyDescent="0.2">
      <c r="A1141" s="263"/>
      <c r="B1141" s="197"/>
      <c r="C1141" s="163"/>
      <c r="D1141" s="265"/>
      <c r="E1141" s="267"/>
    </row>
    <row r="1142" spans="1:5" ht="38.25" x14ac:dyDescent="0.2">
      <c r="A1142" s="117">
        <v>552</v>
      </c>
      <c r="B1142" s="67" t="s">
        <v>1091</v>
      </c>
      <c r="C1142" s="63" t="s">
        <v>729</v>
      </c>
      <c r="D1142" s="64">
        <v>283.77642502071438</v>
      </c>
      <c r="E1142" s="71">
        <v>340.5</v>
      </c>
    </row>
    <row r="1143" spans="1:5" ht="38.25" x14ac:dyDescent="0.2">
      <c r="A1143" s="117">
        <v>553</v>
      </c>
      <c r="B1143" s="67" t="s">
        <v>1092</v>
      </c>
      <c r="C1143" s="63" t="s">
        <v>729</v>
      </c>
      <c r="D1143" s="64">
        <v>329.18065302402863</v>
      </c>
      <c r="E1143" s="71">
        <v>395</v>
      </c>
    </row>
    <row r="1144" spans="1:5" x14ac:dyDescent="0.2">
      <c r="A1144" s="259">
        <v>554</v>
      </c>
      <c r="B1144" s="196" t="s">
        <v>728</v>
      </c>
      <c r="C1144" s="198" t="s">
        <v>294</v>
      </c>
      <c r="D1144" s="181">
        <v>1265.9875337146527</v>
      </c>
      <c r="E1144" s="200">
        <v>1519.2</v>
      </c>
    </row>
    <row r="1145" spans="1:5" x14ac:dyDescent="0.2">
      <c r="A1145" s="260"/>
      <c r="B1145" s="197"/>
      <c r="C1145" s="199"/>
      <c r="D1145" s="182"/>
      <c r="E1145" s="182"/>
    </row>
    <row r="1146" spans="1:5" x14ac:dyDescent="0.2">
      <c r="A1146" s="259">
        <v>555</v>
      </c>
      <c r="B1146" s="196" t="s">
        <v>726</v>
      </c>
      <c r="C1146" s="198" t="s">
        <v>295</v>
      </c>
      <c r="D1146" s="181">
        <v>1374.1684024971887</v>
      </c>
      <c r="E1146" s="181">
        <v>1649</v>
      </c>
    </row>
    <row r="1147" spans="1:5" x14ac:dyDescent="0.2">
      <c r="A1147" s="260"/>
      <c r="B1147" s="197"/>
      <c r="C1147" s="199"/>
      <c r="D1147" s="182"/>
      <c r="E1147" s="182"/>
    </row>
    <row r="1148" spans="1:5" x14ac:dyDescent="0.2">
      <c r="A1148" s="259">
        <v>556</v>
      </c>
      <c r="B1148" s="196" t="s">
        <v>727</v>
      </c>
      <c r="C1148" s="198" t="s">
        <v>295</v>
      </c>
      <c r="D1148" s="181">
        <v>1556.2415956097398</v>
      </c>
      <c r="E1148" s="181">
        <v>1867.5</v>
      </c>
    </row>
    <row r="1149" spans="1:5" x14ac:dyDescent="0.2">
      <c r="A1149" s="260"/>
      <c r="B1149" s="197"/>
      <c r="C1149" s="199"/>
      <c r="D1149" s="182"/>
      <c r="E1149" s="182"/>
    </row>
    <row r="1150" spans="1:5" ht="18.600000000000001" customHeight="1" x14ac:dyDescent="0.2">
      <c r="A1150" s="52"/>
      <c r="B1150" s="190" t="s">
        <v>448</v>
      </c>
      <c r="C1150" s="191"/>
      <c r="D1150" s="191"/>
      <c r="E1150" s="191"/>
    </row>
    <row r="1151" spans="1:5" x14ac:dyDescent="0.2">
      <c r="A1151" s="52">
        <v>557</v>
      </c>
      <c r="B1151" s="109" t="s">
        <v>449</v>
      </c>
      <c r="C1151" s="105" t="s">
        <v>450</v>
      </c>
      <c r="D1151" s="64">
        <v>178.95103684094121</v>
      </c>
      <c r="E1151" s="150">
        <v>214.7</v>
      </c>
    </row>
    <row r="1152" spans="1:5" ht="25.5" x14ac:dyDescent="0.2">
      <c r="A1152" s="52">
        <v>558</v>
      </c>
      <c r="B1152" s="109" t="s">
        <v>451</v>
      </c>
      <c r="C1152" s="105" t="s">
        <v>452</v>
      </c>
      <c r="D1152" s="64">
        <v>1206.7421892234522</v>
      </c>
      <c r="E1152" s="64">
        <v>1448.1</v>
      </c>
    </row>
    <row r="1153" spans="1:5" x14ac:dyDescent="0.2">
      <c r="A1153" s="52">
        <v>559</v>
      </c>
      <c r="B1153" s="109" t="s">
        <v>453</v>
      </c>
      <c r="C1153" s="105" t="s">
        <v>452</v>
      </c>
      <c r="D1153" s="64">
        <v>347.54175049635421</v>
      </c>
      <c r="E1153" s="64">
        <v>417.1</v>
      </c>
    </row>
    <row r="1154" spans="1:5" x14ac:dyDescent="0.2">
      <c r="A1154" s="52">
        <v>560</v>
      </c>
      <c r="B1154" s="109" t="s">
        <v>454</v>
      </c>
      <c r="C1154" s="105" t="s">
        <v>455</v>
      </c>
      <c r="D1154" s="64">
        <v>139.98209394992045</v>
      </c>
      <c r="E1154" s="64">
        <v>168</v>
      </c>
    </row>
    <row r="1155" spans="1:5" x14ac:dyDescent="0.2">
      <c r="A1155" s="52">
        <v>561</v>
      </c>
      <c r="B1155" s="109" t="s">
        <v>456</v>
      </c>
      <c r="C1155" s="105" t="s">
        <v>457</v>
      </c>
      <c r="D1155" s="64">
        <v>724.0453135340714</v>
      </c>
      <c r="E1155" s="64">
        <v>868.9</v>
      </c>
    </row>
    <row r="1156" spans="1:5" x14ac:dyDescent="0.2">
      <c r="A1156" s="52">
        <v>562</v>
      </c>
      <c r="B1156" s="50" t="s">
        <v>458</v>
      </c>
      <c r="C1156" s="105" t="s">
        <v>459</v>
      </c>
      <c r="D1156" s="64">
        <v>333.06084422567278</v>
      </c>
      <c r="E1156" s="64">
        <v>399.7</v>
      </c>
    </row>
    <row r="1157" spans="1:5" x14ac:dyDescent="0.2">
      <c r="A1157" s="52">
        <v>563</v>
      </c>
      <c r="B1157" s="79" t="s">
        <v>460</v>
      </c>
      <c r="C1157" s="105" t="s">
        <v>297</v>
      </c>
      <c r="D1157" s="64">
        <v>139.98209394992045</v>
      </c>
      <c r="E1157" s="64">
        <v>168</v>
      </c>
    </row>
    <row r="1158" spans="1:5" x14ac:dyDescent="0.2">
      <c r="A1158" s="52">
        <v>564</v>
      </c>
      <c r="B1158" s="79" t="s">
        <v>461</v>
      </c>
      <c r="C1158" s="105" t="s">
        <v>297</v>
      </c>
      <c r="D1158" s="64">
        <v>173.77087524817711</v>
      </c>
      <c r="E1158" s="64">
        <v>208.5</v>
      </c>
    </row>
    <row r="1159" spans="1:5" x14ac:dyDescent="0.2">
      <c r="A1159" s="52">
        <v>565</v>
      </c>
      <c r="B1159" s="80" t="s">
        <v>462</v>
      </c>
      <c r="C1159" s="105" t="s">
        <v>463</v>
      </c>
      <c r="D1159" s="64">
        <v>72.404531353407137</v>
      </c>
      <c r="E1159" s="64">
        <v>86.9</v>
      </c>
    </row>
    <row r="1160" spans="1:5" x14ac:dyDescent="0.2">
      <c r="A1160" s="52">
        <v>566</v>
      </c>
      <c r="B1160" s="80" t="s">
        <v>464</v>
      </c>
      <c r="C1160" s="105" t="s">
        <v>465</v>
      </c>
      <c r="D1160" s="64">
        <v>96.539375137876192</v>
      </c>
      <c r="E1160" s="64">
        <v>115.8</v>
      </c>
    </row>
    <row r="1161" spans="1:5" x14ac:dyDescent="0.2">
      <c r="A1161" s="52">
        <v>567</v>
      </c>
      <c r="B1161" s="80" t="s">
        <v>466</v>
      </c>
      <c r="C1161" s="105" t="s">
        <v>467</v>
      </c>
      <c r="D1161" s="64">
        <v>120.67421892234523</v>
      </c>
      <c r="E1161" s="64">
        <v>144.80000000000001</v>
      </c>
    </row>
    <row r="1162" spans="1:5" x14ac:dyDescent="0.2">
      <c r="A1162" s="52">
        <v>568</v>
      </c>
      <c r="B1162" s="80" t="s">
        <v>468</v>
      </c>
      <c r="C1162" s="105" t="s">
        <v>469</v>
      </c>
      <c r="D1162" s="64">
        <v>72.404531353407137</v>
      </c>
      <c r="E1162" s="64">
        <v>86.9</v>
      </c>
    </row>
    <row r="1163" spans="1:5" x14ac:dyDescent="0.2">
      <c r="A1163" s="52">
        <v>569</v>
      </c>
      <c r="B1163" s="80" t="s">
        <v>470</v>
      </c>
      <c r="C1163" s="105" t="s">
        <v>228</v>
      </c>
      <c r="D1163" s="64">
        <v>96.539375137876192</v>
      </c>
      <c r="E1163" s="64">
        <v>115.8</v>
      </c>
    </row>
    <row r="1164" spans="1:5" x14ac:dyDescent="0.2">
      <c r="A1164" s="52">
        <v>570</v>
      </c>
      <c r="B1164" s="80" t="s">
        <v>471</v>
      </c>
      <c r="C1164" s="105" t="s">
        <v>472</v>
      </c>
      <c r="D1164" s="64">
        <v>598.54412585483237</v>
      </c>
      <c r="E1164" s="64">
        <v>718.3</v>
      </c>
    </row>
    <row r="1165" spans="1:5" x14ac:dyDescent="0.2">
      <c r="A1165" s="52">
        <v>571</v>
      </c>
      <c r="B1165" s="80" t="s">
        <v>473</v>
      </c>
      <c r="C1165" s="105" t="s">
        <v>474</v>
      </c>
      <c r="D1165" s="64">
        <v>390.98446930839856</v>
      </c>
      <c r="E1165" s="64">
        <v>469.2</v>
      </c>
    </row>
    <row r="1166" spans="1:5" x14ac:dyDescent="0.2">
      <c r="A1166" s="52">
        <v>572</v>
      </c>
      <c r="B1166" s="80" t="s">
        <v>475</v>
      </c>
      <c r="C1166" s="105" t="s">
        <v>476</v>
      </c>
      <c r="D1166" s="64">
        <v>333.06084422567278</v>
      </c>
      <c r="E1166" s="64">
        <v>399.7</v>
      </c>
    </row>
    <row r="1167" spans="1:5" x14ac:dyDescent="0.2">
      <c r="A1167" s="52">
        <v>573</v>
      </c>
      <c r="B1167" s="80" t="s">
        <v>477</v>
      </c>
      <c r="C1167" s="105" t="s">
        <v>478</v>
      </c>
      <c r="D1167" s="64">
        <v>207.55965654643381</v>
      </c>
      <c r="E1167" s="64">
        <v>249.1</v>
      </c>
    </row>
    <row r="1168" spans="1:5" x14ac:dyDescent="0.2">
      <c r="A1168" s="52">
        <v>574</v>
      </c>
      <c r="B1168" s="80" t="s">
        <v>479</v>
      </c>
      <c r="C1168" s="105" t="s">
        <v>474</v>
      </c>
      <c r="D1168" s="64">
        <v>241.34843784469047</v>
      </c>
      <c r="E1168" s="64">
        <v>289.60000000000002</v>
      </c>
    </row>
    <row r="1169" spans="1:5" x14ac:dyDescent="0.2">
      <c r="A1169" s="52">
        <v>575</v>
      </c>
      <c r="B1169" s="80" t="s">
        <v>480</v>
      </c>
      <c r="C1169" s="105" t="s">
        <v>474</v>
      </c>
      <c r="D1169" s="64">
        <v>144.80906270681427</v>
      </c>
      <c r="E1169" s="64">
        <v>173.8</v>
      </c>
    </row>
    <row r="1170" spans="1:5" x14ac:dyDescent="0.2">
      <c r="A1170" s="52">
        <v>576</v>
      </c>
      <c r="B1170" s="80" t="s">
        <v>481</v>
      </c>
      <c r="C1170" s="105" t="s">
        <v>474</v>
      </c>
      <c r="D1170" s="64">
        <v>193.07875027575238</v>
      </c>
      <c r="E1170" s="64">
        <v>231.7</v>
      </c>
    </row>
    <row r="1171" spans="1:5" x14ac:dyDescent="0.2">
      <c r="A1171" s="52">
        <v>577</v>
      </c>
      <c r="B1171" s="80" t="s">
        <v>482</v>
      </c>
      <c r="C1171" s="105" t="s">
        <v>483</v>
      </c>
      <c r="D1171" s="64">
        <v>289.61812541362855</v>
      </c>
      <c r="E1171" s="64">
        <v>347.5</v>
      </c>
    </row>
    <row r="1172" spans="1:5" x14ac:dyDescent="0.2">
      <c r="A1172" s="52">
        <v>578</v>
      </c>
      <c r="B1172" s="80" t="s">
        <v>484</v>
      </c>
      <c r="C1172" s="105" t="s">
        <v>483</v>
      </c>
      <c r="D1172" s="64">
        <v>434.42718812044279</v>
      </c>
      <c r="E1172" s="64">
        <v>521.29999999999995</v>
      </c>
    </row>
    <row r="1173" spans="1:5" x14ac:dyDescent="0.2">
      <c r="A1173" s="52">
        <v>579</v>
      </c>
      <c r="B1173" s="80" t="s">
        <v>485</v>
      </c>
      <c r="C1173" s="105" t="s">
        <v>298</v>
      </c>
      <c r="D1173" s="64">
        <v>395.81143806529235</v>
      </c>
      <c r="E1173" s="64">
        <v>475</v>
      </c>
    </row>
    <row r="1174" spans="1:5" x14ac:dyDescent="0.2">
      <c r="A1174" s="52">
        <v>580</v>
      </c>
      <c r="B1174" s="80" t="s">
        <v>486</v>
      </c>
      <c r="C1174" s="105" t="s">
        <v>474</v>
      </c>
      <c r="D1174" s="64">
        <v>120.67421892234523</v>
      </c>
      <c r="E1174" s="64">
        <v>144.80000000000001</v>
      </c>
    </row>
    <row r="1175" spans="1:5" x14ac:dyDescent="0.2">
      <c r="A1175" s="52">
        <v>581</v>
      </c>
      <c r="B1175" s="80" t="s">
        <v>487</v>
      </c>
      <c r="C1175" s="105" t="s">
        <v>474</v>
      </c>
      <c r="D1175" s="64">
        <v>82.058468867194776</v>
      </c>
      <c r="E1175" s="64">
        <v>98.5</v>
      </c>
    </row>
    <row r="1176" spans="1:5" x14ac:dyDescent="0.2">
      <c r="A1176" s="52">
        <v>582</v>
      </c>
      <c r="B1176" s="80" t="s">
        <v>488</v>
      </c>
      <c r="C1176" s="105" t="s">
        <v>474</v>
      </c>
      <c r="D1176" s="64">
        <v>241.34843784469047</v>
      </c>
      <c r="E1176" s="64">
        <v>289.60000000000002</v>
      </c>
    </row>
    <row r="1177" spans="1:5" x14ac:dyDescent="0.2">
      <c r="A1177" s="52">
        <v>583</v>
      </c>
      <c r="B1177" s="80" t="s">
        <v>489</v>
      </c>
      <c r="C1177" s="105" t="s">
        <v>474</v>
      </c>
      <c r="D1177" s="64">
        <v>120.67421892234523</v>
      </c>
      <c r="E1177" s="64">
        <v>144.80000000000001</v>
      </c>
    </row>
    <row r="1178" spans="1:5" x14ac:dyDescent="0.2">
      <c r="A1178" s="52">
        <v>584</v>
      </c>
      <c r="B1178" s="80" t="s">
        <v>490</v>
      </c>
      <c r="C1178" s="105" t="s">
        <v>474</v>
      </c>
      <c r="D1178" s="64">
        <v>120.67421892234523</v>
      </c>
      <c r="E1178" s="64">
        <v>144.80000000000001</v>
      </c>
    </row>
    <row r="1179" spans="1:5" x14ac:dyDescent="0.2">
      <c r="A1179" s="52">
        <v>585</v>
      </c>
      <c r="B1179" s="80" t="s">
        <v>491</v>
      </c>
      <c r="C1179" s="105" t="s">
        <v>474</v>
      </c>
      <c r="D1179" s="64">
        <v>482.69687568938093</v>
      </c>
      <c r="E1179" s="64">
        <v>579.20000000000005</v>
      </c>
    </row>
    <row r="1180" spans="1:5" x14ac:dyDescent="0.2">
      <c r="A1180" s="52">
        <v>586</v>
      </c>
      <c r="B1180" s="80" t="s">
        <v>492</v>
      </c>
      <c r="C1180" s="105" t="s">
        <v>474</v>
      </c>
      <c r="D1180" s="64">
        <v>241.34843784469047</v>
      </c>
      <c r="E1180" s="64">
        <v>289.60000000000002</v>
      </c>
    </row>
    <row r="1181" spans="1:5" x14ac:dyDescent="0.2">
      <c r="A1181" s="52">
        <v>587</v>
      </c>
      <c r="B1181" s="80" t="s">
        <v>493</v>
      </c>
      <c r="C1181" s="105" t="s">
        <v>474</v>
      </c>
      <c r="D1181" s="64">
        <v>241.34843784469047</v>
      </c>
      <c r="E1181" s="64">
        <v>289.60000000000002</v>
      </c>
    </row>
    <row r="1182" spans="1:5" x14ac:dyDescent="0.2">
      <c r="A1182" s="52">
        <v>588</v>
      </c>
      <c r="B1182" s="80" t="s">
        <v>494</v>
      </c>
      <c r="C1182" s="105" t="s">
        <v>474</v>
      </c>
      <c r="D1182" s="64">
        <v>48.269687568938096</v>
      </c>
      <c r="E1182" s="64">
        <v>57.9</v>
      </c>
    </row>
    <row r="1183" spans="1:5" x14ac:dyDescent="0.2">
      <c r="A1183" s="52">
        <v>589</v>
      </c>
      <c r="B1183" s="80" t="s">
        <v>495</v>
      </c>
      <c r="C1183" s="105" t="s">
        <v>474</v>
      </c>
      <c r="D1183" s="64">
        <v>337.88781298256663</v>
      </c>
      <c r="E1183" s="64">
        <v>405.5</v>
      </c>
    </row>
    <row r="1184" spans="1:5" x14ac:dyDescent="0.2">
      <c r="A1184" s="52">
        <v>590</v>
      </c>
      <c r="B1184" s="80" t="s">
        <v>496</v>
      </c>
      <c r="C1184" s="105" t="s">
        <v>497</v>
      </c>
      <c r="D1184" s="64">
        <v>241.34843784469047</v>
      </c>
      <c r="E1184" s="64">
        <v>289.60000000000002</v>
      </c>
    </row>
    <row r="1185" spans="1:5" x14ac:dyDescent="0.2">
      <c r="A1185" s="52">
        <v>591</v>
      </c>
      <c r="B1185" s="80" t="s">
        <v>498</v>
      </c>
      <c r="C1185" s="105" t="s">
        <v>499</v>
      </c>
      <c r="D1185" s="64">
        <v>241.34843784469047</v>
      </c>
      <c r="E1185" s="64">
        <v>289.60000000000002</v>
      </c>
    </row>
    <row r="1186" spans="1:5" x14ac:dyDescent="0.2">
      <c r="A1186" s="52">
        <v>592</v>
      </c>
      <c r="B1186" s="80" t="s">
        <v>500</v>
      </c>
      <c r="C1186" s="105" t="s">
        <v>483</v>
      </c>
      <c r="D1186" s="64">
        <v>120.67421892234523</v>
      </c>
      <c r="E1186" s="64">
        <v>144.80000000000001</v>
      </c>
    </row>
    <row r="1187" spans="1:5" x14ac:dyDescent="0.2">
      <c r="A1187" s="52">
        <v>593</v>
      </c>
      <c r="B1187" s="80" t="s">
        <v>501</v>
      </c>
      <c r="C1187" s="105" t="s">
        <v>483</v>
      </c>
      <c r="D1187" s="64">
        <v>241.34843784469047</v>
      </c>
      <c r="E1187" s="64">
        <v>289.60000000000002</v>
      </c>
    </row>
    <row r="1188" spans="1:5" x14ac:dyDescent="0.2">
      <c r="A1188" s="52">
        <v>594</v>
      </c>
      <c r="B1188" s="80" t="s">
        <v>502</v>
      </c>
      <c r="C1188" s="105" t="s">
        <v>463</v>
      </c>
      <c r="D1188" s="64">
        <v>144.80906270681427</v>
      </c>
      <c r="E1188" s="64">
        <v>173.8</v>
      </c>
    </row>
    <row r="1189" spans="1:5" x14ac:dyDescent="0.2">
      <c r="A1189" s="52">
        <v>595</v>
      </c>
      <c r="B1189" s="80" t="s">
        <v>503</v>
      </c>
      <c r="C1189" s="105" t="s">
        <v>483</v>
      </c>
      <c r="D1189" s="64">
        <v>159.2899689774957</v>
      </c>
      <c r="E1189" s="64">
        <v>191.1</v>
      </c>
    </row>
    <row r="1190" spans="1:5" x14ac:dyDescent="0.2">
      <c r="A1190" s="52">
        <v>596</v>
      </c>
      <c r="B1190" s="80" t="s">
        <v>504</v>
      </c>
      <c r="C1190" s="105" t="s">
        <v>505</v>
      </c>
      <c r="D1190" s="64">
        <v>323.40690671188526</v>
      </c>
      <c r="E1190" s="64">
        <v>388.1</v>
      </c>
    </row>
    <row r="1191" spans="1:5" x14ac:dyDescent="0.2">
      <c r="A1191" s="52">
        <v>597</v>
      </c>
      <c r="B1191" s="80" t="s">
        <v>506</v>
      </c>
      <c r="C1191" s="105" t="s">
        <v>507</v>
      </c>
      <c r="D1191" s="64">
        <v>82.058468867194776</v>
      </c>
      <c r="E1191" s="64">
        <v>98.5</v>
      </c>
    </row>
    <row r="1192" spans="1:5" x14ac:dyDescent="0.2">
      <c r="A1192" s="52">
        <v>598</v>
      </c>
      <c r="B1192" s="80" t="s">
        <v>508</v>
      </c>
      <c r="C1192" s="105" t="s">
        <v>483</v>
      </c>
      <c r="D1192" s="64">
        <v>241.34843784469047</v>
      </c>
      <c r="E1192" s="64">
        <v>289.60000000000002</v>
      </c>
    </row>
    <row r="1193" spans="1:5" x14ac:dyDescent="0.2">
      <c r="A1193" s="52">
        <v>599</v>
      </c>
      <c r="B1193" s="80" t="s">
        <v>509</v>
      </c>
      <c r="C1193" s="105" t="s">
        <v>297</v>
      </c>
      <c r="D1193" s="64">
        <v>323.40690671188526</v>
      </c>
      <c r="E1193" s="64">
        <v>388.1</v>
      </c>
    </row>
    <row r="1194" spans="1:5" x14ac:dyDescent="0.2">
      <c r="A1194" s="52">
        <v>600</v>
      </c>
      <c r="B1194" s="80" t="s">
        <v>510</v>
      </c>
      <c r="C1194" s="105" t="s">
        <v>228</v>
      </c>
      <c r="D1194" s="64">
        <v>144.80906270681427</v>
      </c>
      <c r="E1194" s="64">
        <v>173.8</v>
      </c>
    </row>
    <row r="1195" spans="1:5" x14ac:dyDescent="0.2">
      <c r="A1195" s="52">
        <v>601</v>
      </c>
      <c r="B1195" s="80" t="s">
        <v>511</v>
      </c>
      <c r="C1195" s="105" t="s">
        <v>298</v>
      </c>
      <c r="D1195" s="64">
        <v>241.34843784469047</v>
      </c>
      <c r="E1195" s="64">
        <v>289.60000000000002</v>
      </c>
    </row>
    <row r="1196" spans="1:5" x14ac:dyDescent="0.2">
      <c r="A1196" s="52">
        <v>602</v>
      </c>
      <c r="B1196" s="80" t="s">
        <v>512</v>
      </c>
      <c r="C1196" s="105" t="s">
        <v>294</v>
      </c>
      <c r="D1196" s="64">
        <v>159.2899689774957</v>
      </c>
      <c r="E1196" s="64">
        <v>191.1</v>
      </c>
    </row>
    <row r="1197" spans="1:5" x14ac:dyDescent="0.2">
      <c r="A1197" s="52">
        <v>603</v>
      </c>
      <c r="B1197" s="80" t="s">
        <v>513</v>
      </c>
      <c r="C1197" s="105" t="s">
        <v>228</v>
      </c>
      <c r="D1197" s="64">
        <v>323.40690671188526</v>
      </c>
      <c r="E1197" s="64">
        <v>388.1</v>
      </c>
    </row>
    <row r="1198" spans="1:5" x14ac:dyDescent="0.2">
      <c r="A1198" s="52">
        <v>604</v>
      </c>
      <c r="B1198" s="80" t="s">
        <v>514</v>
      </c>
      <c r="C1198" s="105" t="s">
        <v>228</v>
      </c>
      <c r="D1198" s="64">
        <v>120.67421892234523</v>
      </c>
      <c r="E1198" s="64">
        <v>144.80000000000001</v>
      </c>
    </row>
    <row r="1199" spans="1:5" x14ac:dyDescent="0.2">
      <c r="A1199" s="52">
        <v>605</v>
      </c>
      <c r="B1199" s="80" t="s">
        <v>515</v>
      </c>
      <c r="C1199" s="105" t="s">
        <v>516</v>
      </c>
      <c r="D1199" s="64">
        <v>241.34843784469047</v>
      </c>
      <c r="E1199" s="64">
        <v>289.60000000000002</v>
      </c>
    </row>
    <row r="1200" spans="1:5" x14ac:dyDescent="0.2">
      <c r="A1200" s="52">
        <v>606</v>
      </c>
      <c r="B1200" s="80" t="s">
        <v>517</v>
      </c>
      <c r="C1200" s="105" t="s">
        <v>499</v>
      </c>
      <c r="D1200" s="64">
        <v>289.61812541362855</v>
      </c>
      <c r="E1200" s="64">
        <v>347.5</v>
      </c>
    </row>
    <row r="1201" spans="1:5" x14ac:dyDescent="0.2">
      <c r="A1201" s="52">
        <v>607</v>
      </c>
      <c r="B1201" s="80" t="s">
        <v>518</v>
      </c>
      <c r="C1201" s="105" t="s">
        <v>469</v>
      </c>
      <c r="D1201" s="64">
        <v>136.56789653650776</v>
      </c>
      <c r="E1201" s="64">
        <v>163.9</v>
      </c>
    </row>
    <row r="1202" spans="1:5" x14ac:dyDescent="0.2">
      <c r="A1202" s="52">
        <v>608</v>
      </c>
      <c r="B1202" s="80" t="s">
        <v>519</v>
      </c>
      <c r="C1202" s="105" t="s">
        <v>520</v>
      </c>
      <c r="D1202" s="64">
        <v>286.7925827266663</v>
      </c>
      <c r="E1202" s="64">
        <v>344.2</v>
      </c>
    </row>
    <row r="1203" spans="1:5" x14ac:dyDescent="0.2">
      <c r="A1203" s="52"/>
      <c r="B1203" s="190" t="s">
        <v>521</v>
      </c>
      <c r="C1203" s="191"/>
      <c r="D1203" s="191"/>
      <c r="E1203" s="191"/>
    </row>
    <row r="1204" spans="1:5" ht="25.5" x14ac:dyDescent="0.2">
      <c r="A1204" s="52">
        <v>609</v>
      </c>
      <c r="B1204" s="80" t="s">
        <v>522</v>
      </c>
      <c r="C1204" s="105" t="s">
        <v>295</v>
      </c>
      <c r="D1204" s="64">
        <v>1448.2686220178252</v>
      </c>
      <c r="E1204" s="64">
        <v>1737.9</v>
      </c>
    </row>
    <row r="1205" spans="1:5" x14ac:dyDescent="0.2">
      <c r="A1205" s="52">
        <v>610</v>
      </c>
      <c r="B1205" s="80" t="s">
        <v>523</v>
      </c>
      <c r="C1205" s="105" t="s">
        <v>295</v>
      </c>
      <c r="D1205" s="64">
        <v>579.30744880712996</v>
      </c>
      <c r="E1205" s="64">
        <v>695.2</v>
      </c>
    </row>
    <row r="1206" spans="1:5" x14ac:dyDescent="0.2">
      <c r="A1206" s="52">
        <v>611</v>
      </c>
      <c r="B1206" s="80" t="s">
        <v>524</v>
      </c>
      <c r="C1206" s="105" t="s">
        <v>297</v>
      </c>
      <c r="D1206" s="64">
        <v>241.37810366963751</v>
      </c>
      <c r="E1206" s="64">
        <v>289.7</v>
      </c>
    </row>
    <row r="1207" spans="1:5" x14ac:dyDescent="0.2">
      <c r="A1207" s="52">
        <v>612</v>
      </c>
      <c r="B1207" s="80" t="s">
        <v>525</v>
      </c>
      <c r="C1207" s="105" t="s">
        <v>526</v>
      </c>
      <c r="D1207" s="64">
        <v>965.51241467855004</v>
      </c>
      <c r="E1207" s="64">
        <v>1158.5999999999999</v>
      </c>
    </row>
    <row r="1208" spans="1:5" x14ac:dyDescent="0.2">
      <c r="A1208" s="52">
        <v>613</v>
      </c>
      <c r="B1208" s="80" t="s">
        <v>527</v>
      </c>
      <c r="C1208" s="105" t="s">
        <v>526</v>
      </c>
      <c r="D1208" s="64">
        <v>362.06715550445631</v>
      </c>
      <c r="E1208" s="64">
        <v>434.5</v>
      </c>
    </row>
    <row r="1209" spans="1:5" x14ac:dyDescent="0.2">
      <c r="A1209" s="52">
        <v>614</v>
      </c>
      <c r="B1209" s="80" t="s">
        <v>528</v>
      </c>
      <c r="C1209" s="105" t="s">
        <v>526</v>
      </c>
      <c r="D1209" s="64">
        <v>603.44525917409385</v>
      </c>
      <c r="E1209" s="64">
        <v>724.1</v>
      </c>
    </row>
    <row r="1210" spans="1:5" x14ac:dyDescent="0.2">
      <c r="A1210" s="52">
        <v>615</v>
      </c>
      <c r="B1210" s="80" t="s">
        <v>529</v>
      </c>
      <c r="C1210" s="105" t="s">
        <v>526</v>
      </c>
      <c r="D1210" s="64">
        <v>535.85939014659527</v>
      </c>
      <c r="E1210" s="64">
        <v>643</v>
      </c>
    </row>
    <row r="1211" spans="1:5" x14ac:dyDescent="0.2">
      <c r="A1211" s="52">
        <v>616</v>
      </c>
      <c r="B1211" s="80" t="s">
        <v>530</v>
      </c>
      <c r="C1211" s="105" t="s">
        <v>526</v>
      </c>
      <c r="D1211" s="64">
        <v>193.10248293571004</v>
      </c>
      <c r="E1211" s="64">
        <v>231.7</v>
      </c>
    </row>
    <row r="1212" spans="1:5" x14ac:dyDescent="0.2">
      <c r="A1212" s="52">
        <v>617</v>
      </c>
      <c r="B1212" s="80" t="s">
        <v>531</v>
      </c>
      <c r="C1212" s="105" t="s">
        <v>526</v>
      </c>
      <c r="D1212" s="64">
        <v>342.75690721088529</v>
      </c>
      <c r="E1212" s="64">
        <v>411.3</v>
      </c>
    </row>
    <row r="1213" spans="1:5" x14ac:dyDescent="0.2">
      <c r="A1213" s="52">
        <v>618</v>
      </c>
      <c r="B1213" s="80" t="s">
        <v>532</v>
      </c>
      <c r="C1213" s="105" t="s">
        <v>474</v>
      </c>
      <c r="D1213" s="64">
        <v>154.48198634856803</v>
      </c>
      <c r="E1213" s="64">
        <v>185.4</v>
      </c>
    </row>
    <row r="1214" spans="1:5" x14ac:dyDescent="0.2">
      <c r="A1214" s="52">
        <v>619</v>
      </c>
      <c r="B1214" s="80" t="s">
        <v>533</v>
      </c>
      <c r="C1214" s="105" t="s">
        <v>474</v>
      </c>
      <c r="D1214" s="64">
        <v>77.240993174284014</v>
      </c>
      <c r="E1214" s="64">
        <v>92.7</v>
      </c>
    </row>
    <row r="1215" spans="1:5" x14ac:dyDescent="0.2">
      <c r="A1215" s="52">
        <v>620</v>
      </c>
      <c r="B1215" s="80" t="s">
        <v>534</v>
      </c>
      <c r="C1215" s="105" t="s">
        <v>474</v>
      </c>
      <c r="D1215" s="64">
        <v>77.240993174284014</v>
      </c>
      <c r="E1215" s="64">
        <v>92.7</v>
      </c>
    </row>
    <row r="1216" spans="1:5" x14ac:dyDescent="0.2">
      <c r="A1216" s="52">
        <v>621</v>
      </c>
      <c r="B1216" s="80" t="s">
        <v>535</v>
      </c>
      <c r="C1216" s="105" t="s">
        <v>474</v>
      </c>
      <c r="D1216" s="64">
        <v>289.65372440356498</v>
      </c>
      <c r="E1216" s="64">
        <v>347.6</v>
      </c>
    </row>
    <row r="1217" spans="1:5" x14ac:dyDescent="0.2">
      <c r="A1217" s="52">
        <v>622</v>
      </c>
      <c r="B1217" s="80" t="s">
        <v>536</v>
      </c>
      <c r="C1217" s="105" t="s">
        <v>474</v>
      </c>
      <c r="D1217" s="64">
        <v>144.82686220178249</v>
      </c>
      <c r="E1217" s="64">
        <v>173.8</v>
      </c>
    </row>
    <row r="1218" spans="1:5" x14ac:dyDescent="0.2">
      <c r="A1218" s="52">
        <v>623</v>
      </c>
      <c r="B1218" s="80" t="s">
        <v>537</v>
      </c>
      <c r="C1218" s="105" t="s">
        <v>474</v>
      </c>
      <c r="D1218" s="64">
        <v>144.82686220178249</v>
      </c>
      <c r="E1218" s="64">
        <v>173.8</v>
      </c>
    </row>
    <row r="1219" spans="1:5" x14ac:dyDescent="0.2">
      <c r="A1219" s="52">
        <v>624</v>
      </c>
      <c r="B1219" s="80" t="s">
        <v>538</v>
      </c>
      <c r="C1219" s="105" t="s">
        <v>474</v>
      </c>
      <c r="D1219" s="64">
        <v>150.22468619015854</v>
      </c>
      <c r="E1219" s="64">
        <v>180.3</v>
      </c>
    </row>
    <row r="1220" spans="1:5" x14ac:dyDescent="0.2">
      <c r="A1220" s="52">
        <v>625</v>
      </c>
      <c r="B1220" s="80" t="s">
        <v>539</v>
      </c>
      <c r="C1220" s="105" t="s">
        <v>474</v>
      </c>
      <c r="D1220" s="64">
        <v>482.75620733927502</v>
      </c>
      <c r="E1220" s="64">
        <v>579.29999999999995</v>
      </c>
    </row>
    <row r="1221" spans="1:5" x14ac:dyDescent="0.2">
      <c r="A1221" s="52">
        <v>626</v>
      </c>
      <c r="B1221" s="80" t="s">
        <v>540</v>
      </c>
      <c r="C1221" s="105" t="s">
        <v>474</v>
      </c>
      <c r="D1221" s="64">
        <v>482.75620733927502</v>
      </c>
      <c r="E1221" s="64">
        <v>579.29999999999995</v>
      </c>
    </row>
    <row r="1222" spans="1:5" x14ac:dyDescent="0.2">
      <c r="A1222" s="52">
        <v>627</v>
      </c>
      <c r="B1222" s="80" t="s">
        <v>541</v>
      </c>
      <c r="C1222" s="105" t="s">
        <v>542</v>
      </c>
      <c r="D1222" s="64">
        <v>482.75620733927502</v>
      </c>
      <c r="E1222" s="64">
        <v>579.29999999999995</v>
      </c>
    </row>
    <row r="1223" spans="1:5" x14ac:dyDescent="0.2">
      <c r="A1223" s="52">
        <v>628</v>
      </c>
      <c r="B1223" s="80" t="s">
        <v>543</v>
      </c>
      <c r="C1223" s="105" t="s">
        <v>544</v>
      </c>
      <c r="D1223" s="64">
        <v>337.92934513749248</v>
      </c>
      <c r="E1223" s="64">
        <v>405.5</v>
      </c>
    </row>
    <row r="1224" spans="1:5" x14ac:dyDescent="0.2">
      <c r="A1224" s="52">
        <v>629</v>
      </c>
      <c r="B1224" s="80" t="s">
        <v>545</v>
      </c>
      <c r="C1224" s="105" t="s">
        <v>544</v>
      </c>
      <c r="D1224" s="64">
        <v>521.37670392641701</v>
      </c>
      <c r="E1224" s="64">
        <v>625.70000000000005</v>
      </c>
    </row>
    <row r="1225" spans="1:5" x14ac:dyDescent="0.2">
      <c r="A1225" s="52">
        <v>630</v>
      </c>
      <c r="B1225" s="80" t="s">
        <v>546</v>
      </c>
      <c r="C1225" s="105" t="s">
        <v>547</v>
      </c>
      <c r="D1225" s="64">
        <v>289.65372440356498</v>
      </c>
      <c r="E1225" s="64">
        <v>347.6</v>
      </c>
    </row>
    <row r="1226" spans="1:5" x14ac:dyDescent="0.2">
      <c r="A1226" s="52">
        <v>631</v>
      </c>
      <c r="B1226" s="80" t="s">
        <v>548</v>
      </c>
      <c r="C1226" s="105" t="s">
        <v>516</v>
      </c>
      <c r="D1226" s="64">
        <v>362.06715550445631</v>
      </c>
      <c r="E1226" s="64">
        <v>434.5</v>
      </c>
    </row>
    <row r="1227" spans="1:5" x14ac:dyDescent="0.2">
      <c r="A1227" s="52">
        <v>632</v>
      </c>
      <c r="B1227" s="80" t="s">
        <v>549</v>
      </c>
      <c r="C1227" s="105" t="s">
        <v>550</v>
      </c>
      <c r="D1227" s="64">
        <v>115.861489761426</v>
      </c>
      <c r="E1227" s="64">
        <v>139</v>
      </c>
    </row>
    <row r="1228" spans="1:5" x14ac:dyDescent="0.2">
      <c r="A1228" s="52">
        <v>633</v>
      </c>
      <c r="B1228" s="80" t="s">
        <v>551</v>
      </c>
      <c r="C1228" s="105" t="s">
        <v>552</v>
      </c>
      <c r="D1228" s="64">
        <v>96.551241467855021</v>
      </c>
      <c r="E1228" s="64">
        <v>115.9</v>
      </c>
    </row>
    <row r="1229" spans="1:5" x14ac:dyDescent="0.2">
      <c r="A1229" s="52">
        <v>634</v>
      </c>
      <c r="B1229" s="80" t="s">
        <v>553</v>
      </c>
      <c r="C1229" s="105" t="s">
        <v>554</v>
      </c>
      <c r="D1229" s="64">
        <v>313.79153477052876</v>
      </c>
      <c r="E1229" s="64">
        <v>376.5</v>
      </c>
    </row>
    <row r="1230" spans="1:5" x14ac:dyDescent="0.2">
      <c r="A1230" s="52">
        <v>635</v>
      </c>
      <c r="B1230" s="80" t="s">
        <v>555</v>
      </c>
      <c r="C1230" s="105" t="s">
        <v>556</v>
      </c>
      <c r="D1230" s="64">
        <v>337.92934513749248</v>
      </c>
      <c r="E1230" s="64">
        <v>405.5</v>
      </c>
    </row>
    <row r="1231" spans="1:5" x14ac:dyDescent="0.2">
      <c r="A1231" s="52">
        <v>636</v>
      </c>
      <c r="B1231" s="80" t="s">
        <v>557</v>
      </c>
      <c r="C1231" s="105" t="s">
        <v>556</v>
      </c>
      <c r="D1231" s="64">
        <v>168.96467256874624</v>
      </c>
      <c r="E1231" s="64">
        <v>202.8</v>
      </c>
    </row>
    <row r="1232" spans="1:5" x14ac:dyDescent="0.2">
      <c r="A1232" s="52">
        <v>637</v>
      </c>
      <c r="B1232" s="80" t="s">
        <v>558</v>
      </c>
      <c r="C1232" s="105" t="s">
        <v>556</v>
      </c>
      <c r="D1232" s="64">
        <v>168.96467256874624</v>
      </c>
      <c r="E1232" s="64">
        <v>202.8</v>
      </c>
    </row>
    <row r="1233" spans="1:5" x14ac:dyDescent="0.2">
      <c r="A1233" s="52">
        <v>638</v>
      </c>
      <c r="B1233" s="80" t="s">
        <v>559</v>
      </c>
      <c r="C1233" s="105" t="s">
        <v>474</v>
      </c>
      <c r="D1233" s="64">
        <v>965.51241467855004</v>
      </c>
      <c r="E1233" s="64">
        <v>1158.5999999999999</v>
      </c>
    </row>
    <row r="1234" spans="1:5" x14ac:dyDescent="0.2">
      <c r="A1234" s="52">
        <v>639</v>
      </c>
      <c r="B1234" s="80" t="s">
        <v>560</v>
      </c>
      <c r="C1234" s="105" t="s">
        <v>474</v>
      </c>
      <c r="D1234" s="64">
        <v>482.75620733927502</v>
      </c>
      <c r="E1234" s="64">
        <v>579.29999999999995</v>
      </c>
    </row>
    <row r="1235" spans="1:5" x14ac:dyDescent="0.2">
      <c r="A1235" s="52">
        <v>640</v>
      </c>
      <c r="B1235" s="80" t="s">
        <v>561</v>
      </c>
      <c r="C1235" s="105" t="s">
        <v>474</v>
      </c>
      <c r="D1235" s="64">
        <v>482.75620733927502</v>
      </c>
      <c r="E1235" s="64">
        <v>579.29999999999995</v>
      </c>
    </row>
    <row r="1236" spans="1:5" x14ac:dyDescent="0.2">
      <c r="A1236" s="52">
        <v>641</v>
      </c>
      <c r="B1236" s="80" t="s">
        <v>562</v>
      </c>
      <c r="C1236" s="105" t="s">
        <v>474</v>
      </c>
      <c r="D1236" s="64">
        <v>120.68905183481876</v>
      </c>
      <c r="E1236" s="64">
        <v>144.80000000000001</v>
      </c>
    </row>
    <row r="1237" spans="1:5" x14ac:dyDescent="0.2">
      <c r="A1237" s="52">
        <v>642</v>
      </c>
      <c r="B1237" s="80" t="s">
        <v>563</v>
      </c>
      <c r="C1237" s="105" t="s">
        <v>474</v>
      </c>
      <c r="D1237" s="64">
        <v>62.758306954105763</v>
      </c>
      <c r="E1237" s="64">
        <v>75.3</v>
      </c>
    </row>
    <row r="1238" spans="1:5" x14ac:dyDescent="0.2">
      <c r="A1238" s="52">
        <v>643</v>
      </c>
      <c r="B1238" s="80" t="s">
        <v>564</v>
      </c>
      <c r="C1238" s="105" t="s">
        <v>474</v>
      </c>
      <c r="D1238" s="64">
        <v>62.758306954105763</v>
      </c>
      <c r="E1238" s="64">
        <v>75.3</v>
      </c>
    </row>
    <row r="1239" spans="1:5" x14ac:dyDescent="0.2">
      <c r="A1239" s="52">
        <v>644</v>
      </c>
      <c r="B1239" s="80" t="s">
        <v>565</v>
      </c>
      <c r="C1239" s="105" t="s">
        <v>566</v>
      </c>
      <c r="D1239" s="64">
        <v>579.30744880712996</v>
      </c>
      <c r="E1239" s="64">
        <v>695.2</v>
      </c>
    </row>
    <row r="1240" spans="1:5" x14ac:dyDescent="0.2">
      <c r="A1240" s="52">
        <v>645</v>
      </c>
      <c r="B1240" s="80" t="s">
        <v>567</v>
      </c>
      <c r="C1240" s="105" t="s">
        <v>566</v>
      </c>
      <c r="D1240" s="64">
        <v>241.37810366963751</v>
      </c>
      <c r="E1240" s="64">
        <v>289.7</v>
      </c>
    </row>
    <row r="1241" spans="1:5" x14ac:dyDescent="0.2">
      <c r="A1241" s="52">
        <v>646</v>
      </c>
      <c r="B1241" s="80" t="s">
        <v>568</v>
      </c>
      <c r="C1241" s="105" t="s">
        <v>50</v>
      </c>
      <c r="D1241" s="64">
        <v>337.92934513749248</v>
      </c>
      <c r="E1241" s="64">
        <v>405.5</v>
      </c>
    </row>
    <row r="1242" spans="1:5" x14ac:dyDescent="0.2">
      <c r="A1242" s="52">
        <v>647</v>
      </c>
      <c r="B1242" s="80" t="s">
        <v>569</v>
      </c>
      <c r="C1242" s="105" t="s">
        <v>566</v>
      </c>
      <c r="D1242" s="64">
        <v>482.75620733927502</v>
      </c>
      <c r="E1242" s="64">
        <v>579.29999999999995</v>
      </c>
    </row>
    <row r="1243" spans="1:5" x14ac:dyDescent="0.2">
      <c r="A1243" s="52">
        <v>648</v>
      </c>
      <c r="B1243" s="80" t="s">
        <v>570</v>
      </c>
      <c r="C1243" s="105" t="s">
        <v>50</v>
      </c>
      <c r="D1243" s="64">
        <v>193.10248293571004</v>
      </c>
      <c r="E1243" s="64">
        <v>231.7</v>
      </c>
    </row>
    <row r="1244" spans="1:5" x14ac:dyDescent="0.2">
      <c r="A1244" s="52">
        <v>649</v>
      </c>
      <c r="B1244" s="80" t="s">
        <v>571</v>
      </c>
      <c r="C1244" s="105" t="s">
        <v>50</v>
      </c>
      <c r="D1244" s="64">
        <v>289.65372440356498</v>
      </c>
      <c r="E1244" s="64">
        <v>347.6</v>
      </c>
    </row>
    <row r="1245" spans="1:5" x14ac:dyDescent="0.2">
      <c r="A1245" s="52">
        <v>650</v>
      </c>
      <c r="B1245" s="80" t="s">
        <v>572</v>
      </c>
      <c r="C1245" s="105" t="s">
        <v>463</v>
      </c>
      <c r="D1245" s="64">
        <v>260.6883519632085</v>
      </c>
      <c r="E1245" s="64">
        <v>312.8</v>
      </c>
    </row>
    <row r="1246" spans="1:5" x14ac:dyDescent="0.2">
      <c r="A1246" s="52">
        <v>651</v>
      </c>
      <c r="B1246" s="80" t="s">
        <v>573</v>
      </c>
      <c r="C1246" s="105" t="s">
        <v>217</v>
      </c>
      <c r="D1246" s="64">
        <v>241.37810366963751</v>
      </c>
      <c r="E1246" s="64">
        <v>289.7</v>
      </c>
    </row>
    <row r="1247" spans="1:5" x14ac:dyDescent="0.2">
      <c r="A1247" s="52">
        <v>652</v>
      </c>
      <c r="B1247" s="80" t="s">
        <v>574</v>
      </c>
      <c r="C1247" s="105" t="s">
        <v>217</v>
      </c>
      <c r="D1247" s="64">
        <v>323.44665891731427</v>
      </c>
      <c r="E1247" s="64">
        <v>388.1</v>
      </c>
    </row>
    <row r="1248" spans="1:5" x14ac:dyDescent="0.2">
      <c r="A1248" s="52">
        <v>653</v>
      </c>
      <c r="B1248" s="80" t="s">
        <v>575</v>
      </c>
      <c r="C1248" s="105" t="s">
        <v>217</v>
      </c>
      <c r="D1248" s="64">
        <v>241.37810366963751</v>
      </c>
      <c r="E1248" s="64">
        <v>289.7</v>
      </c>
    </row>
    <row r="1249" spans="1:5" x14ac:dyDescent="0.2">
      <c r="A1249" s="52">
        <v>654</v>
      </c>
      <c r="B1249" s="80" t="s">
        <v>576</v>
      </c>
      <c r="C1249" s="105" t="s">
        <v>217</v>
      </c>
      <c r="D1249" s="64">
        <v>115.861489761426</v>
      </c>
      <c r="E1249" s="64">
        <v>139</v>
      </c>
    </row>
    <row r="1250" spans="1:5" x14ac:dyDescent="0.2">
      <c r="A1250" s="52">
        <v>655</v>
      </c>
      <c r="B1250" s="80" t="s">
        <v>577</v>
      </c>
      <c r="C1250" s="105" t="s">
        <v>505</v>
      </c>
      <c r="D1250" s="64">
        <v>246.20566574303029</v>
      </c>
      <c r="E1250" s="64">
        <v>295.39999999999998</v>
      </c>
    </row>
    <row r="1251" spans="1:5" x14ac:dyDescent="0.2">
      <c r="A1251" s="52">
        <v>656</v>
      </c>
      <c r="B1251" s="80" t="s">
        <v>578</v>
      </c>
      <c r="C1251" s="105" t="s">
        <v>54</v>
      </c>
      <c r="D1251" s="64">
        <v>159.30954842196076</v>
      </c>
      <c r="E1251" s="64">
        <v>191.2</v>
      </c>
    </row>
    <row r="1252" spans="1:5" x14ac:dyDescent="0.2">
      <c r="A1252" s="52">
        <v>657</v>
      </c>
      <c r="B1252" s="80" t="s">
        <v>579</v>
      </c>
      <c r="C1252" s="105" t="s">
        <v>469</v>
      </c>
      <c r="D1252" s="64">
        <v>241.37810366963751</v>
      </c>
      <c r="E1252" s="64">
        <v>289.7</v>
      </c>
    </row>
    <row r="1253" spans="1:5" x14ac:dyDescent="0.2">
      <c r="A1253" s="52">
        <v>658</v>
      </c>
      <c r="B1253" s="80" t="s">
        <v>580</v>
      </c>
      <c r="C1253" s="105" t="s">
        <v>469</v>
      </c>
      <c r="D1253" s="64">
        <v>159.30954842196076</v>
      </c>
      <c r="E1253" s="64">
        <v>191.2</v>
      </c>
    </row>
    <row r="1254" spans="1:5" x14ac:dyDescent="0.2">
      <c r="A1254" s="52">
        <v>659</v>
      </c>
      <c r="B1254" s="80" t="s">
        <v>581</v>
      </c>
      <c r="C1254" s="105" t="s">
        <v>469</v>
      </c>
      <c r="D1254" s="64">
        <v>482.75620733927502</v>
      </c>
      <c r="E1254" s="64">
        <v>579.29999999999995</v>
      </c>
    </row>
    <row r="1255" spans="1:5" x14ac:dyDescent="0.2">
      <c r="A1255" s="52">
        <v>660</v>
      </c>
      <c r="B1255" s="80" t="s">
        <v>582</v>
      </c>
      <c r="C1255" s="105" t="s">
        <v>583</v>
      </c>
      <c r="D1255" s="64">
        <v>120.68905183481876</v>
      </c>
      <c r="E1255" s="64">
        <v>144.80000000000001</v>
      </c>
    </row>
    <row r="1256" spans="1:5" x14ac:dyDescent="0.2">
      <c r="A1256" s="52">
        <v>661</v>
      </c>
      <c r="B1256" s="80" t="s">
        <v>584</v>
      </c>
      <c r="C1256" s="105" t="s">
        <v>585</v>
      </c>
      <c r="D1256" s="64">
        <v>48.275620733927511</v>
      </c>
      <c r="E1256" s="64">
        <v>57.9</v>
      </c>
    </row>
    <row r="1257" spans="1:5" x14ac:dyDescent="0.2">
      <c r="A1257" s="52">
        <v>662</v>
      </c>
      <c r="B1257" s="80" t="s">
        <v>586</v>
      </c>
      <c r="C1257" s="105" t="s">
        <v>542</v>
      </c>
      <c r="D1257" s="64">
        <v>304.13641062374325</v>
      </c>
      <c r="E1257" s="64">
        <v>365</v>
      </c>
    </row>
    <row r="1258" spans="1:5" x14ac:dyDescent="0.2">
      <c r="A1258" s="52">
        <v>663</v>
      </c>
      <c r="B1258" s="80" t="s">
        <v>587</v>
      </c>
      <c r="C1258" s="105" t="s">
        <v>542</v>
      </c>
      <c r="D1258" s="64">
        <v>482.75620733927502</v>
      </c>
      <c r="E1258" s="64">
        <v>579.29999999999995</v>
      </c>
    </row>
    <row r="1259" spans="1:5" x14ac:dyDescent="0.2">
      <c r="A1259" s="52">
        <v>664</v>
      </c>
      <c r="B1259" s="80" t="s">
        <v>588</v>
      </c>
      <c r="C1259" s="105" t="s">
        <v>542</v>
      </c>
      <c r="D1259" s="64">
        <v>251.03322781642305</v>
      </c>
      <c r="E1259" s="64">
        <v>301.2</v>
      </c>
    </row>
    <row r="1260" spans="1:5" x14ac:dyDescent="0.2">
      <c r="A1260" s="52">
        <v>665</v>
      </c>
      <c r="B1260" s="80" t="s">
        <v>589</v>
      </c>
      <c r="C1260" s="105" t="s">
        <v>542</v>
      </c>
      <c r="D1260" s="64">
        <v>154.48198634856803</v>
      </c>
      <c r="E1260" s="64">
        <v>185.4</v>
      </c>
    </row>
    <row r="1261" spans="1:5" x14ac:dyDescent="0.2">
      <c r="A1261" s="52">
        <v>666</v>
      </c>
      <c r="B1261" s="80" t="s">
        <v>590</v>
      </c>
      <c r="C1261" s="105" t="s">
        <v>483</v>
      </c>
      <c r="D1261" s="64">
        <v>193.10248293571004</v>
      </c>
      <c r="E1261" s="64">
        <v>231.7</v>
      </c>
    </row>
    <row r="1262" spans="1:5" x14ac:dyDescent="0.2">
      <c r="A1262" s="52">
        <v>667</v>
      </c>
      <c r="B1262" s="80" t="s">
        <v>591</v>
      </c>
      <c r="C1262" s="105" t="s">
        <v>483</v>
      </c>
      <c r="D1262" s="64">
        <v>265.51591403660126</v>
      </c>
      <c r="E1262" s="64">
        <v>318.60000000000002</v>
      </c>
    </row>
    <row r="1263" spans="1:5" x14ac:dyDescent="0.2">
      <c r="A1263" s="52">
        <v>668</v>
      </c>
      <c r="B1263" s="80" t="s">
        <v>592</v>
      </c>
      <c r="C1263" s="105" t="s">
        <v>483</v>
      </c>
      <c r="D1263" s="64">
        <v>362.06715550445631</v>
      </c>
      <c r="E1263" s="64">
        <v>434.5</v>
      </c>
    </row>
    <row r="1264" spans="1:5" x14ac:dyDescent="0.2">
      <c r="A1264" s="52">
        <v>669</v>
      </c>
      <c r="B1264" s="80" t="s">
        <v>593</v>
      </c>
      <c r="C1264" s="105" t="s">
        <v>483</v>
      </c>
      <c r="D1264" s="64">
        <v>120.68905183481876</v>
      </c>
      <c r="E1264" s="64">
        <v>144.80000000000001</v>
      </c>
    </row>
    <row r="1265" spans="1:5" x14ac:dyDescent="0.2">
      <c r="A1265" s="52">
        <v>670</v>
      </c>
      <c r="B1265" s="80" t="s">
        <v>594</v>
      </c>
      <c r="C1265" s="105" t="s">
        <v>483</v>
      </c>
      <c r="D1265" s="64">
        <v>603.44525917409385</v>
      </c>
      <c r="E1265" s="64">
        <v>724.1</v>
      </c>
    </row>
    <row r="1266" spans="1:5" x14ac:dyDescent="0.2">
      <c r="A1266" s="52">
        <v>671</v>
      </c>
      <c r="B1266" s="81" t="s">
        <v>595</v>
      </c>
      <c r="C1266" s="82" t="s">
        <v>297</v>
      </c>
      <c r="D1266" s="64">
        <v>386.20496587142009</v>
      </c>
      <c r="E1266" s="64">
        <v>463.4</v>
      </c>
    </row>
    <row r="1267" spans="1:5" x14ac:dyDescent="0.2">
      <c r="A1267" s="52">
        <v>672</v>
      </c>
      <c r="B1267" s="80" t="s">
        <v>596</v>
      </c>
      <c r="C1267" s="105" t="s">
        <v>483</v>
      </c>
      <c r="D1267" s="64">
        <v>482.75620733927502</v>
      </c>
      <c r="E1267" s="64">
        <v>579.29999999999995</v>
      </c>
    </row>
    <row r="1268" spans="1:5" ht="25.5" x14ac:dyDescent="0.2">
      <c r="A1268" s="52">
        <v>673</v>
      </c>
      <c r="B1268" s="80" t="s">
        <v>597</v>
      </c>
      <c r="C1268" s="105" t="s">
        <v>483</v>
      </c>
      <c r="D1268" s="64">
        <v>241.37810366963751</v>
      </c>
      <c r="E1268" s="64">
        <v>289.7</v>
      </c>
    </row>
    <row r="1269" spans="1:5" x14ac:dyDescent="0.2">
      <c r="A1269" s="52">
        <v>674</v>
      </c>
      <c r="B1269" s="80" t="s">
        <v>598</v>
      </c>
      <c r="C1269" s="105" t="s">
        <v>483</v>
      </c>
      <c r="D1269" s="64">
        <v>120.68905183481876</v>
      </c>
      <c r="E1269" s="64">
        <v>144.80000000000001</v>
      </c>
    </row>
    <row r="1270" spans="1:5" ht="25.5" x14ac:dyDescent="0.2">
      <c r="A1270" s="52">
        <v>675</v>
      </c>
      <c r="B1270" s="80" t="s">
        <v>599</v>
      </c>
      <c r="C1270" s="105" t="s">
        <v>483</v>
      </c>
      <c r="D1270" s="64">
        <v>202.75760708249547</v>
      </c>
      <c r="E1270" s="64">
        <v>243.3</v>
      </c>
    </row>
    <row r="1271" spans="1:5" x14ac:dyDescent="0.2">
      <c r="A1271" s="52">
        <v>676</v>
      </c>
      <c r="B1271" s="80" t="s">
        <v>600</v>
      </c>
      <c r="C1271" s="105" t="s">
        <v>483</v>
      </c>
      <c r="D1271" s="64">
        <v>120.68905183481876</v>
      </c>
      <c r="E1271" s="64">
        <v>144.80000000000001</v>
      </c>
    </row>
    <row r="1272" spans="1:5" x14ac:dyDescent="0.2">
      <c r="A1272" s="52">
        <v>677</v>
      </c>
      <c r="B1272" s="80" t="s">
        <v>601</v>
      </c>
      <c r="C1272" s="105" t="s">
        <v>483</v>
      </c>
      <c r="D1272" s="64">
        <v>241.37810366963751</v>
      </c>
      <c r="E1272" s="64">
        <v>289.7</v>
      </c>
    </row>
    <row r="1273" spans="1:5" x14ac:dyDescent="0.2">
      <c r="A1273" s="52">
        <v>678</v>
      </c>
      <c r="B1273" s="80" t="s">
        <v>602</v>
      </c>
      <c r="C1273" s="105" t="s">
        <v>483</v>
      </c>
      <c r="D1273" s="64">
        <v>144.82686220178249</v>
      </c>
      <c r="E1273" s="64">
        <v>173.8</v>
      </c>
    </row>
    <row r="1274" spans="1:5" ht="25.5" x14ac:dyDescent="0.2">
      <c r="A1274" s="52">
        <v>679</v>
      </c>
      <c r="B1274" s="80" t="s">
        <v>603</v>
      </c>
      <c r="C1274" s="105" t="s">
        <v>483</v>
      </c>
      <c r="D1274" s="64">
        <v>120.68905183481876</v>
      </c>
      <c r="E1274" s="64">
        <v>144.80000000000001</v>
      </c>
    </row>
    <row r="1275" spans="1:5" x14ac:dyDescent="0.2">
      <c r="A1275" s="52">
        <v>680</v>
      </c>
      <c r="B1275" s="83" t="s">
        <v>604</v>
      </c>
      <c r="C1275" s="105" t="s">
        <v>483</v>
      </c>
      <c r="D1275" s="64">
        <v>241.37810366963751</v>
      </c>
      <c r="E1275" s="64">
        <v>289.7</v>
      </c>
    </row>
    <row r="1276" spans="1:5" x14ac:dyDescent="0.2">
      <c r="A1276" s="52">
        <v>681</v>
      </c>
      <c r="B1276" s="80" t="s">
        <v>605</v>
      </c>
      <c r="C1276" s="105" t="s">
        <v>483</v>
      </c>
      <c r="D1276" s="64">
        <v>241.37810366963751</v>
      </c>
      <c r="E1276" s="64">
        <v>289.7</v>
      </c>
    </row>
    <row r="1277" spans="1:5" x14ac:dyDescent="0.2">
      <c r="A1277" s="52">
        <v>682</v>
      </c>
      <c r="B1277" s="80" t="s">
        <v>606</v>
      </c>
      <c r="C1277" s="105" t="s">
        <v>483</v>
      </c>
      <c r="D1277" s="64">
        <v>241.37810366963751</v>
      </c>
      <c r="E1277" s="64">
        <v>289.7</v>
      </c>
    </row>
    <row r="1278" spans="1:5" x14ac:dyDescent="0.2">
      <c r="A1278" s="52">
        <v>683</v>
      </c>
      <c r="B1278" s="80" t="s">
        <v>607</v>
      </c>
      <c r="C1278" s="105" t="s">
        <v>483</v>
      </c>
      <c r="D1278" s="64">
        <v>347.58446928427799</v>
      </c>
      <c r="E1278" s="64">
        <v>417.1</v>
      </c>
    </row>
    <row r="1279" spans="1:5" x14ac:dyDescent="0.2">
      <c r="A1279" s="52">
        <v>684</v>
      </c>
      <c r="B1279" s="80" t="s">
        <v>608</v>
      </c>
      <c r="C1279" s="105" t="s">
        <v>483</v>
      </c>
      <c r="D1279" s="64">
        <v>202.75760708249547</v>
      </c>
      <c r="E1279" s="64">
        <v>243.3</v>
      </c>
    </row>
    <row r="1280" spans="1:5" x14ac:dyDescent="0.2">
      <c r="A1280" s="52">
        <v>685</v>
      </c>
      <c r="B1280" s="80" t="s">
        <v>609</v>
      </c>
      <c r="C1280" s="105" t="s">
        <v>483</v>
      </c>
      <c r="D1280" s="64">
        <v>241.37810366963751</v>
      </c>
      <c r="E1280" s="64">
        <v>289.7</v>
      </c>
    </row>
    <row r="1281" spans="1:5" x14ac:dyDescent="0.2">
      <c r="A1281" s="52">
        <v>686</v>
      </c>
      <c r="B1281" s="83" t="s">
        <v>610</v>
      </c>
      <c r="C1281" s="105" t="s">
        <v>483</v>
      </c>
      <c r="D1281" s="64">
        <v>965.51241467855004</v>
      </c>
      <c r="E1281" s="64">
        <v>1158.5999999999999</v>
      </c>
    </row>
    <row r="1282" spans="1:5" x14ac:dyDescent="0.2">
      <c r="A1282" s="52">
        <v>687</v>
      </c>
      <c r="B1282" s="80" t="s">
        <v>611</v>
      </c>
      <c r="C1282" s="105" t="s">
        <v>483</v>
      </c>
      <c r="D1282" s="64">
        <v>965.51241467855004</v>
      </c>
      <c r="E1282" s="64">
        <v>1158.5999999999999</v>
      </c>
    </row>
    <row r="1283" spans="1:5" x14ac:dyDescent="0.2">
      <c r="A1283" s="52">
        <v>688</v>
      </c>
      <c r="B1283" s="80" t="s">
        <v>612</v>
      </c>
      <c r="C1283" s="105" t="s">
        <v>483</v>
      </c>
      <c r="D1283" s="64">
        <v>168.96467256874624</v>
      </c>
      <c r="E1283" s="64">
        <v>202.8</v>
      </c>
    </row>
    <row r="1284" spans="1:5" x14ac:dyDescent="0.2">
      <c r="A1284" s="52">
        <v>689</v>
      </c>
      <c r="B1284" s="80" t="s">
        <v>613</v>
      </c>
      <c r="C1284" s="105" t="s">
        <v>483</v>
      </c>
      <c r="D1284" s="64">
        <v>313.79153477052876</v>
      </c>
      <c r="E1284" s="64">
        <v>376.5</v>
      </c>
    </row>
    <row r="1285" spans="1:5" x14ac:dyDescent="0.2">
      <c r="A1285" s="52">
        <v>690</v>
      </c>
      <c r="B1285" s="80" t="s">
        <v>614</v>
      </c>
      <c r="C1285" s="105" t="s">
        <v>483</v>
      </c>
      <c r="D1285" s="64">
        <v>482.75620733927502</v>
      </c>
      <c r="E1285" s="64">
        <v>579.29999999999995</v>
      </c>
    </row>
    <row r="1286" spans="1:5" x14ac:dyDescent="0.2">
      <c r="A1286" s="52">
        <v>691</v>
      </c>
      <c r="B1286" s="80" t="s">
        <v>615</v>
      </c>
      <c r="C1286" s="105" t="s">
        <v>483</v>
      </c>
      <c r="D1286" s="64">
        <v>48.275620733927511</v>
      </c>
      <c r="E1286" s="64">
        <v>57.9</v>
      </c>
    </row>
    <row r="1287" spans="1:5" x14ac:dyDescent="0.2">
      <c r="A1287" s="52">
        <v>692</v>
      </c>
      <c r="B1287" s="80" t="s">
        <v>616</v>
      </c>
      <c r="C1287" s="105" t="s">
        <v>483</v>
      </c>
      <c r="D1287" s="64">
        <v>318.61909684392151</v>
      </c>
      <c r="E1287" s="64">
        <v>382.3</v>
      </c>
    </row>
    <row r="1288" spans="1:5" ht="25.5" x14ac:dyDescent="0.2">
      <c r="A1288" s="52">
        <v>693</v>
      </c>
      <c r="B1288" s="80" t="s">
        <v>617</v>
      </c>
      <c r="C1288" s="105" t="s">
        <v>296</v>
      </c>
      <c r="D1288" s="64">
        <v>2027.5760708249552</v>
      </c>
      <c r="E1288" s="64">
        <v>2433.1</v>
      </c>
    </row>
    <row r="1289" spans="1:5" x14ac:dyDescent="0.2">
      <c r="A1289" s="52">
        <v>694</v>
      </c>
      <c r="B1289" s="84" t="s">
        <v>618</v>
      </c>
      <c r="C1289" s="85" t="s">
        <v>296</v>
      </c>
      <c r="D1289" s="64">
        <v>521.37670392641701</v>
      </c>
      <c r="E1289" s="100">
        <v>625.70000000000005</v>
      </c>
    </row>
    <row r="1290" spans="1:5" x14ac:dyDescent="0.2">
      <c r="A1290" s="52">
        <v>695</v>
      </c>
      <c r="B1290" s="80" t="s">
        <v>619</v>
      </c>
      <c r="C1290" s="105" t="s">
        <v>297</v>
      </c>
      <c r="D1290" s="64">
        <v>463.445959045704</v>
      </c>
      <c r="E1290" s="64">
        <v>556.1</v>
      </c>
    </row>
    <row r="1291" spans="1:5" x14ac:dyDescent="0.2">
      <c r="A1291" s="52">
        <v>696</v>
      </c>
      <c r="B1291" s="80" t="s">
        <v>620</v>
      </c>
      <c r="C1291" s="105" t="s">
        <v>297</v>
      </c>
      <c r="D1291" s="64">
        <v>1351.7173805499699</v>
      </c>
      <c r="E1291" s="100">
        <v>1622.1</v>
      </c>
    </row>
    <row r="1292" spans="1:5" x14ac:dyDescent="0.2">
      <c r="A1292" s="52">
        <v>697</v>
      </c>
      <c r="B1292" s="80" t="s">
        <v>621</v>
      </c>
      <c r="C1292" s="105" t="s">
        <v>297</v>
      </c>
      <c r="D1292" s="64">
        <v>125.51661390821153</v>
      </c>
      <c r="E1292" s="64">
        <v>150.6</v>
      </c>
    </row>
    <row r="1293" spans="1:5" x14ac:dyDescent="0.2">
      <c r="A1293" s="52">
        <v>698</v>
      </c>
      <c r="B1293" s="80" t="s">
        <v>622</v>
      </c>
      <c r="C1293" s="105" t="s">
        <v>297</v>
      </c>
      <c r="D1293" s="64">
        <v>666.20356612819944</v>
      </c>
      <c r="E1293" s="100">
        <v>799.4</v>
      </c>
    </row>
    <row r="1294" spans="1:5" x14ac:dyDescent="0.2">
      <c r="A1294" s="52">
        <v>699</v>
      </c>
      <c r="B1294" s="80" t="s">
        <v>623</v>
      </c>
      <c r="C1294" s="105" t="s">
        <v>298</v>
      </c>
      <c r="D1294" s="64">
        <v>371.72227965124182</v>
      </c>
      <c r="E1294" s="100">
        <v>446.1</v>
      </c>
    </row>
    <row r="1295" spans="1:5" x14ac:dyDescent="0.2">
      <c r="A1295" s="52">
        <v>700</v>
      </c>
      <c r="B1295" s="80" t="s">
        <v>624</v>
      </c>
      <c r="C1295" s="105" t="s">
        <v>298</v>
      </c>
      <c r="D1295" s="64">
        <v>502.0664556328461</v>
      </c>
      <c r="E1295" s="100">
        <v>602.5</v>
      </c>
    </row>
    <row r="1296" spans="1:5" ht="25.5" x14ac:dyDescent="0.2">
      <c r="A1296" s="52">
        <v>701</v>
      </c>
      <c r="B1296" s="80" t="s">
        <v>625</v>
      </c>
      <c r="C1296" s="105" t="s">
        <v>298</v>
      </c>
      <c r="D1296" s="64">
        <v>463.445959045704</v>
      </c>
      <c r="E1296" s="64">
        <v>556.1</v>
      </c>
    </row>
    <row r="1297" spans="1:5" x14ac:dyDescent="0.2">
      <c r="A1297" s="52">
        <v>702</v>
      </c>
      <c r="B1297" s="80" t="s">
        <v>626</v>
      </c>
      <c r="C1297" s="105" t="s">
        <v>298</v>
      </c>
      <c r="D1297" s="64">
        <v>328.27422099070708</v>
      </c>
      <c r="E1297" s="64">
        <v>393.9</v>
      </c>
    </row>
    <row r="1298" spans="1:5" x14ac:dyDescent="0.2">
      <c r="A1298" s="52">
        <v>703</v>
      </c>
      <c r="B1298" s="80" t="s">
        <v>627</v>
      </c>
      <c r="C1298" s="105" t="s">
        <v>583</v>
      </c>
      <c r="D1298" s="64">
        <v>164.13711049535354</v>
      </c>
      <c r="E1298" s="100">
        <v>197</v>
      </c>
    </row>
    <row r="1299" spans="1:5" x14ac:dyDescent="0.2">
      <c r="A1299" s="52">
        <v>704</v>
      </c>
      <c r="B1299" s="80" t="s">
        <v>628</v>
      </c>
      <c r="C1299" s="105" t="s">
        <v>583</v>
      </c>
      <c r="D1299" s="64">
        <v>308.96397269713606</v>
      </c>
      <c r="E1299" s="64">
        <v>370.8</v>
      </c>
    </row>
    <row r="1300" spans="1:5" x14ac:dyDescent="0.2">
      <c r="A1300" s="52">
        <v>705</v>
      </c>
      <c r="B1300" s="80" t="s">
        <v>629</v>
      </c>
      <c r="C1300" s="105" t="s">
        <v>583</v>
      </c>
      <c r="D1300" s="64">
        <v>376.54984172463452</v>
      </c>
      <c r="E1300" s="64">
        <v>451.9</v>
      </c>
    </row>
    <row r="1301" spans="1:5" x14ac:dyDescent="0.2">
      <c r="A1301" s="52">
        <v>706</v>
      </c>
      <c r="B1301" s="80" t="s">
        <v>630</v>
      </c>
      <c r="C1301" s="105" t="s">
        <v>550</v>
      </c>
      <c r="D1301" s="64">
        <v>289.65372440356498</v>
      </c>
      <c r="E1301" s="100">
        <v>347.6</v>
      </c>
    </row>
    <row r="1302" spans="1:5" x14ac:dyDescent="0.2">
      <c r="A1302" s="52">
        <v>707</v>
      </c>
      <c r="B1302" s="80" t="s">
        <v>631</v>
      </c>
      <c r="C1302" s="105" t="s">
        <v>550</v>
      </c>
      <c r="D1302" s="64">
        <v>241.37810366963751</v>
      </c>
      <c r="E1302" s="64">
        <v>289.7</v>
      </c>
    </row>
    <row r="1303" spans="1:5" x14ac:dyDescent="0.2">
      <c r="A1303" s="52">
        <v>708</v>
      </c>
      <c r="B1303" s="80" t="s">
        <v>632</v>
      </c>
      <c r="C1303" s="105" t="s">
        <v>463</v>
      </c>
      <c r="D1303" s="64">
        <v>164.13711049535354</v>
      </c>
      <c r="E1303" s="100">
        <v>197</v>
      </c>
    </row>
    <row r="1304" spans="1:5" x14ac:dyDescent="0.2">
      <c r="A1304" s="52">
        <v>709</v>
      </c>
      <c r="B1304" s="80" t="s">
        <v>633</v>
      </c>
      <c r="C1304" s="105" t="s">
        <v>634</v>
      </c>
      <c r="D1304" s="64">
        <v>1206.8905183481877</v>
      </c>
      <c r="E1304" s="100">
        <v>1448.3</v>
      </c>
    </row>
    <row r="1305" spans="1:5" x14ac:dyDescent="0.2">
      <c r="A1305" s="52">
        <v>710</v>
      </c>
      <c r="B1305" s="80" t="s">
        <v>635</v>
      </c>
      <c r="C1305" s="105" t="s">
        <v>636</v>
      </c>
      <c r="D1305" s="64">
        <v>502.0664556328461</v>
      </c>
      <c r="E1305" s="64">
        <v>602.5</v>
      </c>
    </row>
    <row r="1306" spans="1:5" x14ac:dyDescent="0.2">
      <c r="A1306" s="52">
        <v>711</v>
      </c>
      <c r="B1306" s="80" t="s">
        <v>637</v>
      </c>
      <c r="C1306" s="105" t="s">
        <v>636</v>
      </c>
      <c r="D1306" s="64">
        <v>569.65232466034445</v>
      </c>
      <c r="E1306" s="64">
        <v>683.6</v>
      </c>
    </row>
    <row r="1307" spans="1:5" x14ac:dyDescent="0.2">
      <c r="A1307" s="52">
        <v>712</v>
      </c>
      <c r="B1307" s="80" t="s">
        <v>638</v>
      </c>
      <c r="C1307" s="105" t="s">
        <v>636</v>
      </c>
      <c r="D1307" s="64">
        <v>492.41133148606059</v>
      </c>
      <c r="E1307" s="64">
        <v>590.9</v>
      </c>
    </row>
    <row r="1308" spans="1:5" x14ac:dyDescent="0.2">
      <c r="A1308" s="52">
        <v>713</v>
      </c>
      <c r="B1308" s="80" t="s">
        <v>639</v>
      </c>
      <c r="C1308" s="105" t="s">
        <v>476</v>
      </c>
      <c r="D1308" s="64">
        <v>328.27422099070708</v>
      </c>
      <c r="E1308" s="64">
        <v>393.9</v>
      </c>
    </row>
    <row r="1309" spans="1:5" x14ac:dyDescent="0.2">
      <c r="A1309" s="52">
        <v>714</v>
      </c>
      <c r="B1309" s="80" t="s">
        <v>640</v>
      </c>
      <c r="C1309" s="105" t="s">
        <v>476</v>
      </c>
      <c r="D1309" s="64">
        <v>260.6883519632085</v>
      </c>
      <c r="E1309" s="100">
        <v>312.8</v>
      </c>
    </row>
    <row r="1310" spans="1:5" x14ac:dyDescent="0.2">
      <c r="A1310" s="52">
        <v>715</v>
      </c>
      <c r="B1310" s="80" t="s">
        <v>641</v>
      </c>
      <c r="C1310" s="105" t="s">
        <v>516</v>
      </c>
      <c r="D1310" s="64">
        <v>695.16893856855597</v>
      </c>
      <c r="E1310" s="64">
        <v>834.2</v>
      </c>
    </row>
    <row r="1311" spans="1:5" x14ac:dyDescent="0.2">
      <c r="A1311" s="52">
        <v>716</v>
      </c>
      <c r="B1311" s="80" t="s">
        <v>642</v>
      </c>
      <c r="C1311" s="105" t="s">
        <v>516</v>
      </c>
      <c r="D1311" s="64">
        <v>318.61909684392151</v>
      </c>
      <c r="E1311" s="100">
        <v>382.3</v>
      </c>
    </row>
    <row r="1312" spans="1:5" x14ac:dyDescent="0.2">
      <c r="A1312" s="52">
        <v>717</v>
      </c>
      <c r="B1312" s="80" t="s">
        <v>643</v>
      </c>
      <c r="C1312" s="105" t="s">
        <v>644</v>
      </c>
      <c r="D1312" s="64">
        <v>154.48198634856803</v>
      </c>
      <c r="E1312" s="64">
        <v>185.4</v>
      </c>
    </row>
    <row r="1313" spans="1:5" x14ac:dyDescent="0.2">
      <c r="A1313" s="52">
        <v>718</v>
      </c>
      <c r="B1313" s="80" t="s">
        <v>645</v>
      </c>
      <c r="C1313" s="105" t="s">
        <v>474</v>
      </c>
      <c r="D1313" s="64">
        <v>241.37810366963751</v>
      </c>
      <c r="E1313" s="64">
        <v>289.7</v>
      </c>
    </row>
    <row r="1314" spans="1:5" x14ac:dyDescent="0.2">
      <c r="A1314" s="52">
        <v>719</v>
      </c>
      <c r="B1314" s="80" t="s">
        <v>646</v>
      </c>
      <c r="C1314" s="105" t="s">
        <v>54</v>
      </c>
      <c r="D1314" s="64">
        <v>159.30954842196076</v>
      </c>
      <c r="E1314" s="100">
        <v>191.2</v>
      </c>
    </row>
    <row r="1315" spans="1:5" x14ac:dyDescent="0.2">
      <c r="A1315" s="52">
        <v>720</v>
      </c>
      <c r="B1315" s="80" t="s">
        <v>647</v>
      </c>
      <c r="C1315" s="105" t="s">
        <v>463</v>
      </c>
      <c r="D1315" s="64">
        <v>313.79153477052876</v>
      </c>
      <c r="E1315" s="100">
        <v>376.5</v>
      </c>
    </row>
    <row r="1316" spans="1:5" x14ac:dyDescent="0.2">
      <c r="A1316" s="52">
        <v>721</v>
      </c>
      <c r="B1316" s="80" t="s">
        <v>648</v>
      </c>
      <c r="C1316" s="105" t="s">
        <v>217</v>
      </c>
      <c r="D1316" s="64">
        <v>159.30954842196076</v>
      </c>
      <c r="E1316" s="64">
        <v>191.2</v>
      </c>
    </row>
    <row r="1317" spans="1:5" x14ac:dyDescent="0.2">
      <c r="A1317" s="52">
        <v>722</v>
      </c>
      <c r="B1317" s="80" t="s">
        <v>649</v>
      </c>
      <c r="C1317" s="105" t="s">
        <v>650</v>
      </c>
      <c r="D1317" s="64">
        <v>642.06575576123578</v>
      </c>
      <c r="E1317" s="100">
        <v>770.5</v>
      </c>
    </row>
    <row r="1318" spans="1:5" x14ac:dyDescent="0.2">
      <c r="A1318" s="52">
        <v>723</v>
      </c>
      <c r="B1318" s="80" t="s">
        <v>651</v>
      </c>
      <c r="C1318" s="105" t="s">
        <v>652</v>
      </c>
      <c r="D1318" s="64">
        <v>685.51381442177058</v>
      </c>
      <c r="E1318" s="64">
        <v>822.6</v>
      </c>
    </row>
    <row r="1319" spans="1:5" x14ac:dyDescent="0.2">
      <c r="A1319" s="52">
        <v>724</v>
      </c>
      <c r="B1319" s="80" t="s">
        <v>653</v>
      </c>
      <c r="C1319" s="105" t="s">
        <v>654</v>
      </c>
      <c r="D1319" s="64">
        <v>289.65372440356498</v>
      </c>
      <c r="E1319" s="64">
        <v>347.6</v>
      </c>
    </row>
    <row r="1320" spans="1:5" x14ac:dyDescent="0.2">
      <c r="A1320" s="52">
        <v>725</v>
      </c>
      <c r="B1320" s="80" t="s">
        <v>655</v>
      </c>
      <c r="C1320" s="105" t="s">
        <v>505</v>
      </c>
      <c r="D1320" s="64">
        <v>415.1703383117765</v>
      </c>
      <c r="E1320" s="64">
        <v>498.2</v>
      </c>
    </row>
    <row r="1321" spans="1:5" x14ac:dyDescent="0.2">
      <c r="A1321" s="52">
        <v>726</v>
      </c>
      <c r="B1321" s="80" t="s">
        <v>656</v>
      </c>
      <c r="C1321" s="105" t="s">
        <v>474</v>
      </c>
      <c r="D1321" s="64">
        <v>482.75620733927502</v>
      </c>
      <c r="E1321" s="64">
        <v>579.29999999999995</v>
      </c>
    </row>
    <row r="1322" spans="1:5" x14ac:dyDescent="0.2">
      <c r="A1322" s="52">
        <v>727</v>
      </c>
      <c r="B1322" s="80" t="s">
        <v>657</v>
      </c>
      <c r="C1322" s="105" t="s">
        <v>483</v>
      </c>
      <c r="D1322" s="64">
        <v>724.13431100891262</v>
      </c>
      <c r="E1322" s="100">
        <v>869</v>
      </c>
    </row>
    <row r="1323" spans="1:5" x14ac:dyDescent="0.2">
      <c r="A1323" s="52">
        <v>728</v>
      </c>
      <c r="B1323" s="80" t="s">
        <v>658</v>
      </c>
      <c r="C1323" s="105" t="s">
        <v>469</v>
      </c>
      <c r="D1323" s="64">
        <v>820.6855524767675</v>
      </c>
      <c r="E1323" s="100">
        <v>984.8</v>
      </c>
    </row>
    <row r="1324" spans="1:5" x14ac:dyDescent="0.2">
      <c r="A1324" s="52">
        <v>729</v>
      </c>
      <c r="B1324" s="80" t="s">
        <v>659</v>
      </c>
      <c r="C1324" s="105" t="s">
        <v>469</v>
      </c>
      <c r="D1324" s="64">
        <v>627.58306954105751</v>
      </c>
      <c r="E1324" s="64">
        <v>753.1</v>
      </c>
    </row>
    <row r="1325" spans="1:5" x14ac:dyDescent="0.2">
      <c r="A1325" s="52">
        <v>730</v>
      </c>
      <c r="B1325" s="80" t="s">
        <v>660</v>
      </c>
      <c r="C1325" s="105" t="s">
        <v>483</v>
      </c>
      <c r="D1325" s="64">
        <v>159.30954842196076</v>
      </c>
      <c r="E1325" s="64">
        <v>191.2</v>
      </c>
    </row>
    <row r="1326" spans="1:5" x14ac:dyDescent="0.2">
      <c r="A1326" s="52">
        <v>731</v>
      </c>
      <c r="B1326" s="80" t="s">
        <v>661</v>
      </c>
      <c r="C1326" s="105" t="s">
        <v>483</v>
      </c>
      <c r="D1326" s="64">
        <v>724.13431100891262</v>
      </c>
      <c r="E1326" s="64">
        <v>869</v>
      </c>
    </row>
    <row r="1327" spans="1:5" ht="25.5" x14ac:dyDescent="0.2">
      <c r="A1327" s="52">
        <v>732</v>
      </c>
      <c r="B1327" s="80" t="s">
        <v>662</v>
      </c>
      <c r="C1327" s="105" t="s">
        <v>483</v>
      </c>
      <c r="D1327" s="64">
        <v>241.37810366963751</v>
      </c>
      <c r="E1327" s="64">
        <v>289.7</v>
      </c>
    </row>
    <row r="1328" spans="1:5" x14ac:dyDescent="0.2">
      <c r="A1328" s="52">
        <v>733</v>
      </c>
      <c r="B1328" s="80" t="s">
        <v>663</v>
      </c>
      <c r="C1328" s="105" t="s">
        <v>483</v>
      </c>
      <c r="D1328" s="64">
        <v>159.30954842196076</v>
      </c>
      <c r="E1328" s="64">
        <v>191.2</v>
      </c>
    </row>
    <row r="1329" spans="1:5" x14ac:dyDescent="0.2">
      <c r="A1329" s="52">
        <v>734</v>
      </c>
      <c r="B1329" s="80" t="s">
        <v>664</v>
      </c>
      <c r="C1329" s="105" t="s">
        <v>483</v>
      </c>
      <c r="D1329" s="64">
        <v>724.13431100891262</v>
      </c>
      <c r="E1329" s="64">
        <v>869</v>
      </c>
    </row>
    <row r="1330" spans="1:5" x14ac:dyDescent="0.2">
      <c r="A1330" s="52">
        <v>735</v>
      </c>
      <c r="B1330" s="80" t="s">
        <v>665</v>
      </c>
      <c r="C1330" s="105" t="s">
        <v>483</v>
      </c>
      <c r="D1330" s="64">
        <v>497.23889355945329</v>
      </c>
      <c r="E1330" s="64">
        <v>596.70000000000005</v>
      </c>
    </row>
    <row r="1331" spans="1:5" x14ac:dyDescent="0.2">
      <c r="A1331" s="52">
        <v>736</v>
      </c>
      <c r="B1331" s="80" t="s">
        <v>666</v>
      </c>
      <c r="C1331" s="105" t="s">
        <v>483</v>
      </c>
      <c r="D1331" s="64">
        <v>144.82686220178249</v>
      </c>
      <c r="E1331" s="64">
        <v>173.8</v>
      </c>
    </row>
    <row r="1332" spans="1:5" x14ac:dyDescent="0.2">
      <c r="A1332" s="52">
        <v>737</v>
      </c>
      <c r="B1332" s="80" t="s">
        <v>667</v>
      </c>
      <c r="C1332" s="105" t="s">
        <v>483</v>
      </c>
      <c r="D1332" s="64">
        <v>308.96397269713606</v>
      </c>
      <c r="E1332" s="64">
        <v>370.8</v>
      </c>
    </row>
    <row r="1333" spans="1:5" x14ac:dyDescent="0.2">
      <c r="A1333" s="52">
        <v>738</v>
      </c>
      <c r="B1333" s="80" t="s">
        <v>668</v>
      </c>
      <c r="C1333" s="105" t="s">
        <v>483</v>
      </c>
      <c r="D1333" s="64">
        <v>101.37880354124773</v>
      </c>
      <c r="E1333" s="64">
        <v>121.7</v>
      </c>
    </row>
    <row r="1334" spans="1:5" x14ac:dyDescent="0.2">
      <c r="A1334" s="52">
        <v>739</v>
      </c>
      <c r="B1334" s="80" t="s">
        <v>669</v>
      </c>
      <c r="C1334" s="105" t="s">
        <v>483</v>
      </c>
      <c r="D1334" s="64">
        <v>289.65372440356498</v>
      </c>
      <c r="E1334" s="64">
        <v>347.6</v>
      </c>
    </row>
    <row r="1335" spans="1:5" x14ac:dyDescent="0.2">
      <c r="A1335" s="52">
        <v>740</v>
      </c>
      <c r="B1335" s="80" t="s">
        <v>670</v>
      </c>
      <c r="C1335" s="105" t="s">
        <v>483</v>
      </c>
      <c r="D1335" s="64">
        <v>337.92934513749248</v>
      </c>
      <c r="E1335" s="64">
        <v>405.5</v>
      </c>
    </row>
    <row r="1336" spans="1:5" x14ac:dyDescent="0.2">
      <c r="A1336" s="52">
        <v>741</v>
      </c>
      <c r="B1336" s="80" t="s">
        <v>671</v>
      </c>
      <c r="C1336" s="105" t="s">
        <v>483</v>
      </c>
      <c r="D1336" s="64">
        <v>299.30884855035055</v>
      </c>
      <c r="E1336" s="64">
        <v>359.2</v>
      </c>
    </row>
    <row r="1337" spans="1:5" x14ac:dyDescent="0.2">
      <c r="A1337" s="52">
        <v>742</v>
      </c>
      <c r="B1337" s="80" t="s">
        <v>672</v>
      </c>
      <c r="C1337" s="105" t="s">
        <v>483</v>
      </c>
      <c r="D1337" s="64">
        <v>168.96467256874624</v>
      </c>
      <c r="E1337" s="64">
        <v>202.8</v>
      </c>
    </row>
    <row r="1338" spans="1:5" x14ac:dyDescent="0.2">
      <c r="A1338" s="52">
        <v>743</v>
      </c>
      <c r="B1338" s="80" t="s">
        <v>673</v>
      </c>
      <c r="C1338" s="105" t="s">
        <v>483</v>
      </c>
      <c r="D1338" s="64">
        <v>120.68905183481876</v>
      </c>
      <c r="E1338" s="100">
        <v>144.80000000000001</v>
      </c>
    </row>
    <row r="1339" spans="1:5" x14ac:dyDescent="0.2">
      <c r="A1339" s="52">
        <v>744</v>
      </c>
      <c r="B1339" s="80" t="s">
        <v>674</v>
      </c>
      <c r="C1339" s="105" t="s">
        <v>483</v>
      </c>
      <c r="D1339" s="64">
        <v>125.51661390821153</v>
      </c>
      <c r="E1339" s="64">
        <v>150.6</v>
      </c>
    </row>
    <row r="1340" spans="1:5" x14ac:dyDescent="0.2">
      <c r="A1340" s="52">
        <v>745</v>
      </c>
      <c r="B1340" s="80" t="s">
        <v>675</v>
      </c>
      <c r="C1340" s="105" t="s">
        <v>483</v>
      </c>
      <c r="D1340" s="64">
        <v>386.20496587142009</v>
      </c>
      <c r="E1340" s="64">
        <v>463.4</v>
      </c>
    </row>
    <row r="1341" spans="1:5" x14ac:dyDescent="0.2">
      <c r="A1341" s="52">
        <v>746</v>
      </c>
      <c r="B1341" s="80" t="s">
        <v>676</v>
      </c>
      <c r="C1341" s="105" t="s">
        <v>483</v>
      </c>
      <c r="D1341" s="64">
        <v>724.13431100891262</v>
      </c>
      <c r="E1341" s="64">
        <v>869</v>
      </c>
    </row>
    <row r="1342" spans="1:5" x14ac:dyDescent="0.2">
      <c r="A1342" s="52">
        <v>747</v>
      </c>
      <c r="B1342" s="80" t="s">
        <v>677</v>
      </c>
      <c r="C1342" s="105" t="s">
        <v>483</v>
      </c>
      <c r="D1342" s="64">
        <v>1206.8905183481877</v>
      </c>
      <c r="E1342" s="64">
        <v>1448.3</v>
      </c>
    </row>
    <row r="1343" spans="1:5" x14ac:dyDescent="0.2">
      <c r="A1343" s="52">
        <v>748</v>
      </c>
      <c r="B1343" s="80" t="s">
        <v>678</v>
      </c>
      <c r="C1343" s="105" t="s">
        <v>483</v>
      </c>
      <c r="D1343" s="64">
        <v>965.51241467855004</v>
      </c>
      <c r="E1343" s="64">
        <v>1158.5999999999999</v>
      </c>
    </row>
    <row r="1344" spans="1:5" x14ac:dyDescent="0.2">
      <c r="A1344" s="52">
        <v>749</v>
      </c>
      <c r="B1344" s="80" t="s">
        <v>679</v>
      </c>
      <c r="C1344" s="105" t="s">
        <v>483</v>
      </c>
      <c r="D1344" s="64">
        <v>241.37810366963751</v>
      </c>
      <c r="E1344" s="64">
        <v>289.7</v>
      </c>
    </row>
    <row r="1345" spans="1:5" x14ac:dyDescent="0.2">
      <c r="A1345" s="52">
        <v>750</v>
      </c>
      <c r="B1345" s="80" t="s">
        <v>680</v>
      </c>
      <c r="C1345" s="105" t="s">
        <v>483</v>
      </c>
      <c r="D1345" s="64">
        <v>1448.2686220178252</v>
      </c>
      <c r="E1345" s="64">
        <v>1737.9</v>
      </c>
    </row>
    <row r="1346" spans="1:5" x14ac:dyDescent="0.2">
      <c r="A1346" s="52">
        <v>751</v>
      </c>
      <c r="B1346" s="80" t="s">
        <v>681</v>
      </c>
      <c r="C1346" s="105" t="s">
        <v>483</v>
      </c>
      <c r="D1346" s="64">
        <v>724.13431100891262</v>
      </c>
      <c r="E1346" s="64">
        <v>869</v>
      </c>
    </row>
    <row r="1347" spans="1:5" x14ac:dyDescent="0.2">
      <c r="A1347" s="52">
        <v>752</v>
      </c>
      <c r="B1347" s="80" t="s">
        <v>682</v>
      </c>
      <c r="C1347" s="105" t="s">
        <v>483</v>
      </c>
      <c r="D1347" s="64">
        <v>168.96467256874624</v>
      </c>
      <c r="E1347" s="64">
        <v>202.8</v>
      </c>
    </row>
    <row r="1348" spans="1:5" x14ac:dyDescent="0.2">
      <c r="A1348" s="52">
        <v>753</v>
      </c>
      <c r="B1348" s="80" t="s">
        <v>683</v>
      </c>
      <c r="C1348" s="105" t="s">
        <v>483</v>
      </c>
      <c r="D1348" s="64">
        <v>159.30954842196076</v>
      </c>
      <c r="E1348" s="100">
        <v>191.2</v>
      </c>
    </row>
    <row r="1349" spans="1:5" x14ac:dyDescent="0.2">
      <c r="A1349" s="52">
        <v>754</v>
      </c>
      <c r="B1349" s="80" t="s">
        <v>684</v>
      </c>
      <c r="C1349" s="105" t="s">
        <v>483</v>
      </c>
      <c r="D1349" s="64">
        <v>1206.8905183481877</v>
      </c>
      <c r="E1349" s="64">
        <v>1448.3</v>
      </c>
    </row>
    <row r="1350" spans="1:5" x14ac:dyDescent="0.2">
      <c r="A1350" s="52">
        <v>755</v>
      </c>
      <c r="B1350" s="80" t="s">
        <v>685</v>
      </c>
      <c r="C1350" s="105" t="s">
        <v>686</v>
      </c>
      <c r="D1350" s="64">
        <v>231.722979522852</v>
      </c>
      <c r="E1350" s="100">
        <v>278.10000000000002</v>
      </c>
    </row>
    <row r="1351" spans="1:5" x14ac:dyDescent="0.2">
      <c r="A1351" s="52">
        <v>756</v>
      </c>
      <c r="B1351" s="80" t="s">
        <v>687</v>
      </c>
      <c r="C1351" s="105"/>
      <c r="D1351" s="64"/>
      <c r="E1351" s="64"/>
    </row>
    <row r="1352" spans="1:5" x14ac:dyDescent="0.2">
      <c r="A1352" s="52">
        <v>757</v>
      </c>
      <c r="B1352" s="80" t="s">
        <v>688</v>
      </c>
      <c r="C1352" s="105" t="s">
        <v>483</v>
      </c>
      <c r="D1352" s="64">
        <v>538.90313055232639</v>
      </c>
      <c r="E1352" s="64">
        <v>646.70000000000005</v>
      </c>
    </row>
    <row r="1353" spans="1:5" x14ac:dyDescent="0.2">
      <c r="A1353" s="52">
        <v>758</v>
      </c>
      <c r="B1353" s="80" t="s">
        <v>689</v>
      </c>
      <c r="C1353" s="105" t="s">
        <v>483</v>
      </c>
      <c r="D1353" s="64">
        <v>511.9579740247101</v>
      </c>
      <c r="E1353" s="64">
        <v>614.29999999999995</v>
      </c>
    </row>
    <row r="1354" spans="1:5" ht="25.5" x14ac:dyDescent="0.2">
      <c r="A1354" s="52">
        <v>759</v>
      </c>
      <c r="B1354" s="80" t="s">
        <v>690</v>
      </c>
      <c r="C1354" s="105" t="s">
        <v>483</v>
      </c>
      <c r="D1354" s="64">
        <v>1347.2578263808161</v>
      </c>
      <c r="E1354" s="64">
        <v>1616.7</v>
      </c>
    </row>
    <row r="1355" spans="1:5" x14ac:dyDescent="0.2">
      <c r="A1355" s="52">
        <v>760</v>
      </c>
      <c r="B1355" s="80" t="s">
        <v>691</v>
      </c>
      <c r="C1355" s="105" t="s">
        <v>483</v>
      </c>
      <c r="D1355" s="64">
        <v>1185.5868872151182</v>
      </c>
      <c r="E1355" s="64">
        <v>1422.7</v>
      </c>
    </row>
    <row r="1356" spans="1:5" x14ac:dyDescent="0.2">
      <c r="A1356" s="52">
        <v>761</v>
      </c>
      <c r="B1356" s="80" t="s">
        <v>692</v>
      </c>
      <c r="C1356" s="105" t="s">
        <v>483</v>
      </c>
      <c r="D1356" s="64">
        <v>458.0676609694774</v>
      </c>
      <c r="E1356" s="64">
        <v>549.70000000000005</v>
      </c>
    </row>
    <row r="1357" spans="1:5" x14ac:dyDescent="0.2">
      <c r="A1357" s="52">
        <v>762</v>
      </c>
      <c r="B1357" s="80" t="s">
        <v>693</v>
      </c>
      <c r="C1357" s="105" t="s">
        <v>483</v>
      </c>
      <c r="D1357" s="64">
        <v>1589.7642351293628</v>
      </c>
      <c r="E1357" s="64">
        <v>1907.7</v>
      </c>
    </row>
    <row r="1358" spans="1:5" x14ac:dyDescent="0.2">
      <c r="A1358" s="52">
        <v>763</v>
      </c>
      <c r="B1358" s="80" t="s">
        <v>694</v>
      </c>
      <c r="C1358" s="105" t="s">
        <v>483</v>
      </c>
      <c r="D1358" s="64">
        <v>1455.0384524912813</v>
      </c>
      <c r="E1358" s="64">
        <v>1746</v>
      </c>
    </row>
    <row r="1359" spans="1:5" x14ac:dyDescent="0.2">
      <c r="A1359" s="52">
        <v>764</v>
      </c>
      <c r="B1359" s="80" t="s">
        <v>695</v>
      </c>
      <c r="C1359" s="105" t="s">
        <v>483</v>
      </c>
      <c r="D1359" s="64">
        <v>1455.0384524912813</v>
      </c>
      <c r="E1359" s="64">
        <v>1746</v>
      </c>
    </row>
    <row r="1360" spans="1:5" x14ac:dyDescent="0.2">
      <c r="A1360" s="52">
        <v>765</v>
      </c>
      <c r="B1360" s="80" t="s">
        <v>696</v>
      </c>
      <c r="C1360" s="105" t="s">
        <v>483</v>
      </c>
      <c r="D1360" s="64">
        <v>1185.5868872151182</v>
      </c>
      <c r="E1360" s="64">
        <v>1422.7</v>
      </c>
    </row>
    <row r="1361" spans="1:5" x14ac:dyDescent="0.2">
      <c r="A1361" s="52">
        <v>766</v>
      </c>
      <c r="B1361" s="80" t="s">
        <v>697</v>
      </c>
      <c r="C1361" s="105" t="s">
        <v>483</v>
      </c>
      <c r="D1361" s="64">
        <v>862.24500888372222</v>
      </c>
      <c r="E1361" s="64">
        <v>1034.7</v>
      </c>
    </row>
    <row r="1362" spans="1:5" x14ac:dyDescent="0.2">
      <c r="A1362" s="52"/>
      <c r="B1362" s="190" t="s">
        <v>698</v>
      </c>
      <c r="C1362" s="191"/>
      <c r="D1362" s="191"/>
      <c r="E1362" s="191"/>
    </row>
    <row r="1363" spans="1:5" x14ac:dyDescent="0.2">
      <c r="A1363" s="52">
        <v>767</v>
      </c>
      <c r="B1363" s="80" t="s">
        <v>699</v>
      </c>
      <c r="C1363" s="105" t="s">
        <v>298</v>
      </c>
      <c r="D1363" s="64">
        <v>434.42718812044279</v>
      </c>
      <c r="E1363" s="64">
        <v>521.29999999999995</v>
      </c>
    </row>
    <row r="1364" spans="1:5" ht="25.5" x14ac:dyDescent="0.2">
      <c r="A1364" s="52">
        <v>767</v>
      </c>
      <c r="B1364" s="80" t="s">
        <v>1077</v>
      </c>
      <c r="C1364" s="105" t="s">
        <v>700</v>
      </c>
      <c r="D1364" s="64">
        <v>1370.8591269578419</v>
      </c>
      <c r="E1364" s="64">
        <v>1645</v>
      </c>
    </row>
    <row r="1365" spans="1:5" x14ac:dyDescent="0.2">
      <c r="A1365" s="52"/>
      <c r="B1365" s="80" t="s">
        <v>701</v>
      </c>
      <c r="C1365" s="105" t="s">
        <v>700</v>
      </c>
      <c r="D1365" s="64">
        <v>1631.5154398301074</v>
      </c>
      <c r="E1365" s="64">
        <v>1957.8</v>
      </c>
    </row>
    <row r="1366" spans="1:5" x14ac:dyDescent="0.2">
      <c r="A1366" s="52"/>
      <c r="B1366" s="80" t="s">
        <v>702</v>
      </c>
      <c r="C1366" s="105" t="s">
        <v>700</v>
      </c>
      <c r="D1366" s="64">
        <v>1930.7875027575237</v>
      </c>
      <c r="E1366" s="64">
        <v>2316.9</v>
      </c>
    </row>
    <row r="1367" spans="1:5" x14ac:dyDescent="0.2">
      <c r="A1367" s="52"/>
      <c r="B1367" s="80" t="s">
        <v>164</v>
      </c>
      <c r="C1367" s="105" t="s">
        <v>700</v>
      </c>
      <c r="D1367" s="64">
        <v>2307.2910657952411</v>
      </c>
      <c r="E1367" s="64">
        <v>2768.7</v>
      </c>
    </row>
    <row r="1368" spans="1:5" ht="25.5" x14ac:dyDescent="0.2">
      <c r="A1368" s="52">
        <v>768</v>
      </c>
      <c r="B1368" s="80" t="s">
        <v>703</v>
      </c>
      <c r="C1368" s="105" t="s">
        <v>700</v>
      </c>
      <c r="D1368" s="64">
        <v>415.11931309286763</v>
      </c>
      <c r="E1368" s="64">
        <v>498.1</v>
      </c>
    </row>
    <row r="1369" spans="1:5" x14ac:dyDescent="0.2">
      <c r="A1369" s="52"/>
      <c r="B1369" s="80" t="s">
        <v>701</v>
      </c>
      <c r="C1369" s="105" t="s">
        <v>700</v>
      </c>
      <c r="D1369" s="64">
        <v>492.35081320316857</v>
      </c>
      <c r="E1369" s="64">
        <v>590.79999999999995</v>
      </c>
    </row>
    <row r="1370" spans="1:5" x14ac:dyDescent="0.2">
      <c r="A1370" s="52"/>
      <c r="B1370" s="80" t="s">
        <v>702</v>
      </c>
      <c r="C1370" s="105" t="s">
        <v>700</v>
      </c>
      <c r="D1370" s="64">
        <v>579.23625082725709</v>
      </c>
      <c r="E1370" s="64">
        <v>695.1</v>
      </c>
    </row>
    <row r="1371" spans="1:5" x14ac:dyDescent="0.2">
      <c r="A1371" s="52"/>
      <c r="B1371" s="80" t="s">
        <v>164</v>
      </c>
      <c r="C1371" s="105" t="s">
        <v>700</v>
      </c>
      <c r="D1371" s="64">
        <v>695.08350099270842</v>
      </c>
      <c r="E1371" s="64">
        <v>834.1</v>
      </c>
    </row>
    <row r="1372" spans="1:5" x14ac:dyDescent="0.2">
      <c r="A1372" s="52">
        <v>769</v>
      </c>
      <c r="B1372" s="80" t="s">
        <v>704</v>
      </c>
      <c r="C1372" s="105" t="s">
        <v>705</v>
      </c>
      <c r="D1372" s="64">
        <v>453.73506314801801</v>
      </c>
      <c r="E1372" s="64">
        <v>544.5</v>
      </c>
    </row>
    <row r="1373" spans="1:5" x14ac:dyDescent="0.2">
      <c r="A1373" s="52"/>
      <c r="B1373" s="80" t="s">
        <v>706</v>
      </c>
      <c r="C1373" s="105" t="s">
        <v>705</v>
      </c>
      <c r="D1373" s="64">
        <v>627.50593839619523</v>
      </c>
      <c r="E1373" s="64">
        <v>753</v>
      </c>
    </row>
    <row r="1374" spans="1:5" x14ac:dyDescent="0.2">
      <c r="A1374" s="52">
        <v>770</v>
      </c>
      <c r="B1374" s="80" t="s">
        <v>707</v>
      </c>
      <c r="C1374" s="105" t="s">
        <v>708</v>
      </c>
      <c r="D1374" s="64">
        <v>313.75296919809762</v>
      </c>
      <c r="E1374" s="64">
        <v>376.5</v>
      </c>
    </row>
    <row r="1375" spans="1:5" x14ac:dyDescent="0.2">
      <c r="A1375" s="52">
        <v>771</v>
      </c>
      <c r="B1375" s="80" t="s">
        <v>709</v>
      </c>
      <c r="C1375" s="105" t="s">
        <v>73</v>
      </c>
      <c r="D1375" s="64">
        <v>241.34843784469047</v>
      </c>
      <c r="E1375" s="64">
        <v>289.60000000000002</v>
      </c>
    </row>
    <row r="1376" spans="1:5" x14ac:dyDescent="0.2">
      <c r="A1376" s="52">
        <v>772</v>
      </c>
      <c r="B1376" s="80" t="s">
        <v>710</v>
      </c>
      <c r="C1376" s="105" t="s">
        <v>73</v>
      </c>
      <c r="D1376" s="64">
        <v>159.2899689774957</v>
      </c>
      <c r="E1376" s="64">
        <v>191.1</v>
      </c>
    </row>
    <row r="1377" spans="1:5" x14ac:dyDescent="0.2">
      <c r="A1377" s="52">
        <v>773</v>
      </c>
      <c r="B1377" s="80" t="s">
        <v>711</v>
      </c>
      <c r="C1377" s="105" t="s">
        <v>73</v>
      </c>
      <c r="D1377" s="64">
        <v>120.67421892234523</v>
      </c>
      <c r="E1377" s="64">
        <v>144.80000000000001</v>
      </c>
    </row>
    <row r="1378" spans="1:5" ht="38.25" x14ac:dyDescent="0.2">
      <c r="A1378" s="52">
        <v>774</v>
      </c>
      <c r="B1378" s="80" t="s">
        <v>712</v>
      </c>
      <c r="C1378" s="105" t="s">
        <v>349</v>
      </c>
      <c r="D1378" s="64">
        <v>313.75296919809762</v>
      </c>
      <c r="E1378" s="64">
        <v>376.5</v>
      </c>
    </row>
    <row r="1379" spans="1:5" x14ac:dyDescent="0.2">
      <c r="A1379" s="52">
        <v>775</v>
      </c>
      <c r="B1379" s="80" t="s">
        <v>713</v>
      </c>
      <c r="C1379" s="105" t="s">
        <v>349</v>
      </c>
      <c r="D1379" s="64">
        <v>502.00475071695621</v>
      </c>
      <c r="E1379" s="64">
        <v>602.4</v>
      </c>
    </row>
    <row r="1380" spans="1:5" x14ac:dyDescent="0.2">
      <c r="A1380" s="52">
        <v>776</v>
      </c>
      <c r="B1380" s="80" t="s">
        <v>1078</v>
      </c>
      <c r="C1380" s="105" t="s">
        <v>300</v>
      </c>
      <c r="D1380" s="64">
        <v>188.25178151885856</v>
      </c>
      <c r="E1380" s="64">
        <v>225.9</v>
      </c>
    </row>
    <row r="1381" spans="1:5" x14ac:dyDescent="0.2">
      <c r="A1381" s="52">
        <v>777</v>
      </c>
      <c r="B1381" s="80" t="s">
        <v>714</v>
      </c>
      <c r="C1381" s="105" t="s">
        <v>300</v>
      </c>
      <c r="D1381" s="64">
        <v>251.0023753584781</v>
      </c>
      <c r="E1381" s="64">
        <v>301.2</v>
      </c>
    </row>
    <row r="1382" spans="1:5" x14ac:dyDescent="0.2">
      <c r="A1382" s="52">
        <v>778</v>
      </c>
      <c r="B1382" s="80" t="s">
        <v>715</v>
      </c>
      <c r="C1382" s="105" t="s">
        <v>300</v>
      </c>
      <c r="D1382" s="64">
        <v>96.539375137876192</v>
      </c>
      <c r="E1382" s="64">
        <v>115.8</v>
      </c>
    </row>
    <row r="1383" spans="1:5" x14ac:dyDescent="0.2">
      <c r="A1383" s="52">
        <v>779</v>
      </c>
      <c r="B1383" s="80" t="s">
        <v>716</v>
      </c>
      <c r="C1383" s="105" t="s">
        <v>298</v>
      </c>
      <c r="D1383" s="64">
        <v>704.73743850649612</v>
      </c>
      <c r="E1383" s="64">
        <v>845.7</v>
      </c>
    </row>
    <row r="1384" spans="1:5" x14ac:dyDescent="0.2">
      <c r="A1384" s="52"/>
      <c r="B1384" s="80" t="s">
        <v>717</v>
      </c>
      <c r="C1384" s="105" t="s">
        <v>298</v>
      </c>
      <c r="D1384" s="64">
        <v>815.75771991505371</v>
      </c>
      <c r="E1384" s="64">
        <v>978.9</v>
      </c>
    </row>
    <row r="1385" spans="1:5" x14ac:dyDescent="0.2">
      <c r="A1385" s="52"/>
      <c r="B1385" s="80" t="s">
        <v>164</v>
      </c>
      <c r="C1385" s="105" t="s">
        <v>298</v>
      </c>
      <c r="D1385" s="64">
        <v>892.98922002535471</v>
      </c>
      <c r="E1385" s="64">
        <v>1071.5999999999999</v>
      </c>
    </row>
    <row r="1386" spans="1:5" x14ac:dyDescent="0.2">
      <c r="A1386" s="52">
        <v>780</v>
      </c>
      <c r="B1386" s="80" t="s">
        <v>718</v>
      </c>
      <c r="C1386" s="105" t="s">
        <v>298</v>
      </c>
      <c r="D1386" s="64">
        <v>82.058468867194776</v>
      </c>
      <c r="E1386" s="64">
        <v>98.5</v>
      </c>
    </row>
    <row r="1387" spans="1:5" x14ac:dyDescent="0.2">
      <c r="A1387" s="52"/>
      <c r="B1387" s="80" t="s">
        <v>717</v>
      </c>
      <c r="C1387" s="105" t="s">
        <v>298</v>
      </c>
      <c r="D1387" s="64">
        <v>106.19331265166382</v>
      </c>
      <c r="E1387" s="64">
        <v>127.4</v>
      </c>
    </row>
    <row r="1388" spans="1:5" x14ac:dyDescent="0.2">
      <c r="A1388" s="52"/>
      <c r="B1388" s="80" t="s">
        <v>164</v>
      </c>
      <c r="C1388" s="105" t="s">
        <v>298</v>
      </c>
      <c r="D1388" s="64">
        <v>144.80906270681427</v>
      </c>
      <c r="E1388" s="64">
        <v>173.8</v>
      </c>
    </row>
    <row r="1389" spans="1:5" x14ac:dyDescent="0.2">
      <c r="A1389" s="52">
        <v>781</v>
      </c>
      <c r="B1389" s="80" t="s">
        <v>719</v>
      </c>
      <c r="C1389" s="105" t="s">
        <v>300</v>
      </c>
      <c r="D1389" s="64">
        <v>227.6131608941796</v>
      </c>
      <c r="E1389" s="64">
        <v>273.10000000000002</v>
      </c>
    </row>
    <row r="1390" spans="1:5" x14ac:dyDescent="0.2">
      <c r="A1390" s="52">
        <v>782</v>
      </c>
      <c r="B1390" s="80" t="s">
        <v>720</v>
      </c>
      <c r="C1390" s="105" t="s">
        <v>73</v>
      </c>
      <c r="D1390" s="64">
        <v>145.67242297227497</v>
      </c>
      <c r="E1390" s="64">
        <v>174.8</v>
      </c>
    </row>
    <row r="1391" spans="1:5" ht="13.15" customHeight="1" x14ac:dyDescent="0.2">
      <c r="A1391" s="232">
        <v>783</v>
      </c>
      <c r="B1391" s="196" t="s">
        <v>723</v>
      </c>
      <c r="C1391" s="162" t="s">
        <v>73</v>
      </c>
      <c r="D1391" s="181">
        <v>868.96117321069505</v>
      </c>
      <c r="E1391" s="181">
        <v>1042.8</v>
      </c>
    </row>
    <row r="1392" spans="1:5" ht="13.15" customHeight="1" x14ac:dyDescent="0.2">
      <c r="A1392" s="233"/>
      <c r="B1392" s="197"/>
      <c r="C1392" s="163"/>
      <c r="D1392" s="182"/>
      <c r="E1392" s="182"/>
    </row>
    <row r="1393" spans="1:5" ht="13.15" customHeight="1" x14ac:dyDescent="0.2">
      <c r="A1393" s="183">
        <v>784</v>
      </c>
      <c r="B1393" s="261" t="s">
        <v>724</v>
      </c>
      <c r="C1393" s="185" t="s">
        <v>73</v>
      </c>
      <c r="D1393" s="258">
        <v>1931.0248293571001</v>
      </c>
      <c r="E1393" s="258">
        <v>2317.1999999999998</v>
      </c>
    </row>
    <row r="1394" spans="1:5" ht="13.15" customHeight="1" thickBot="1" x14ac:dyDescent="0.25">
      <c r="A1394" s="183"/>
      <c r="B1394" s="261"/>
      <c r="C1394" s="185"/>
      <c r="D1394" s="258"/>
      <c r="E1394" s="258"/>
    </row>
    <row r="1395" spans="1:5" ht="15.75" x14ac:dyDescent="0.2">
      <c r="A1395" s="142"/>
      <c r="B1395" s="155" t="s">
        <v>1145</v>
      </c>
      <c r="C1395" s="151"/>
      <c r="D1395" s="154"/>
      <c r="E1395" s="152"/>
    </row>
    <row r="1396" spans="1:5" x14ac:dyDescent="0.2">
      <c r="A1396" s="91"/>
      <c r="B1396" s="133"/>
      <c r="C1396" s="134"/>
      <c r="D1396" s="135"/>
      <c r="E1396" s="153"/>
    </row>
    <row r="1397" spans="1:5" x14ac:dyDescent="0.2">
      <c r="A1397" s="219" t="s">
        <v>1146</v>
      </c>
      <c r="B1397" s="217" t="s">
        <v>1145</v>
      </c>
      <c r="C1397" s="232" t="s">
        <v>1144</v>
      </c>
      <c r="D1397" s="224">
        <v>464.66</v>
      </c>
      <c r="E1397" s="245">
        <v>557.6</v>
      </c>
    </row>
    <row r="1398" spans="1:5" x14ac:dyDescent="0.2">
      <c r="A1398" s="220"/>
      <c r="B1398" s="218"/>
      <c r="C1398" s="233"/>
      <c r="D1398" s="224"/>
      <c r="E1398" s="246"/>
    </row>
  </sheetData>
  <autoFilter ref="A10:J1394"/>
  <mergeCells count="1667">
    <mergeCell ref="C589:C590"/>
    <mergeCell ref="A593:A594"/>
    <mergeCell ref="B593:B594"/>
    <mergeCell ref="C593:C594"/>
    <mergeCell ref="A595:A596"/>
    <mergeCell ref="A585:A586"/>
    <mergeCell ref="B585:B586"/>
    <mergeCell ref="C585:C586"/>
    <mergeCell ref="A587:A588"/>
    <mergeCell ref="B587:B588"/>
    <mergeCell ref="C587:C588"/>
    <mergeCell ref="B595:B596"/>
    <mergeCell ref="C591:C592"/>
    <mergeCell ref="B589:B590"/>
    <mergeCell ref="A581:A582"/>
    <mergeCell ref="B581:B582"/>
    <mergeCell ref="C581:C582"/>
    <mergeCell ref="A583:A584"/>
    <mergeCell ref="B583:B584"/>
    <mergeCell ref="C583:C584"/>
    <mergeCell ref="A577:A578"/>
    <mergeCell ref="B577:B578"/>
    <mergeCell ref="C577:C578"/>
    <mergeCell ref="A579:A580"/>
    <mergeCell ref="B579:B580"/>
    <mergeCell ref="C579:C580"/>
    <mergeCell ref="A573:A574"/>
    <mergeCell ref="B573:B574"/>
    <mergeCell ref="C573:C574"/>
    <mergeCell ref="A575:A576"/>
    <mergeCell ref="B575:B576"/>
    <mergeCell ref="C575:C576"/>
    <mergeCell ref="A569:A570"/>
    <mergeCell ref="B569:B570"/>
    <mergeCell ref="C569:C570"/>
    <mergeCell ref="A571:A572"/>
    <mergeCell ref="B571:B572"/>
    <mergeCell ref="C571:C572"/>
    <mergeCell ref="A565:A566"/>
    <mergeCell ref="B565:B566"/>
    <mergeCell ref="C565:C566"/>
    <mergeCell ref="A567:A568"/>
    <mergeCell ref="B567:B568"/>
    <mergeCell ref="C567:C568"/>
    <mergeCell ref="A561:A562"/>
    <mergeCell ref="B561:B562"/>
    <mergeCell ref="C561:C562"/>
    <mergeCell ref="A563:A564"/>
    <mergeCell ref="B563:B564"/>
    <mergeCell ref="C563:C564"/>
    <mergeCell ref="A559:A560"/>
    <mergeCell ref="B559:B560"/>
    <mergeCell ref="C559:C560"/>
    <mergeCell ref="B553:E553"/>
    <mergeCell ref="D559:D560"/>
    <mergeCell ref="E559:E560"/>
    <mergeCell ref="A427:A428"/>
    <mergeCell ref="B427:B428"/>
    <mergeCell ref="C427:C428"/>
    <mergeCell ref="A429:A430"/>
    <mergeCell ref="B429:B430"/>
    <mergeCell ref="C429:C430"/>
    <mergeCell ref="A421:A422"/>
    <mergeCell ref="B421:B422"/>
    <mergeCell ref="C421:C422"/>
    <mergeCell ref="A424:A425"/>
    <mergeCell ref="B424:B425"/>
    <mergeCell ref="C424:C425"/>
    <mergeCell ref="A415:A416"/>
    <mergeCell ref="B415:B416"/>
    <mergeCell ref="C415:C416"/>
    <mergeCell ref="A418:A419"/>
    <mergeCell ref="B418:B419"/>
    <mergeCell ref="C418:C419"/>
    <mergeCell ref="A410:A411"/>
    <mergeCell ref="B410:B411"/>
    <mergeCell ref="C410:C411"/>
    <mergeCell ref="A412:A413"/>
    <mergeCell ref="B412:B413"/>
    <mergeCell ref="C412:C413"/>
    <mergeCell ref="A405:A406"/>
    <mergeCell ref="B405:B406"/>
    <mergeCell ref="C405:C406"/>
    <mergeCell ref="A408:A409"/>
    <mergeCell ref="B408:B409"/>
    <mergeCell ref="C408:C409"/>
    <mergeCell ref="A400:A401"/>
    <mergeCell ref="B400:B401"/>
    <mergeCell ref="C400:C401"/>
    <mergeCell ref="A403:A404"/>
    <mergeCell ref="B403:B404"/>
    <mergeCell ref="C403:C404"/>
    <mergeCell ref="A393:A394"/>
    <mergeCell ref="B393:B394"/>
    <mergeCell ref="C393:C394"/>
    <mergeCell ref="A396:A397"/>
    <mergeCell ref="B396:B397"/>
    <mergeCell ref="C396:C397"/>
    <mergeCell ref="A384:A385"/>
    <mergeCell ref="B384:B385"/>
    <mergeCell ref="C384:C385"/>
    <mergeCell ref="D384:D385"/>
    <mergeCell ref="E384:E385"/>
    <mergeCell ref="A390:A391"/>
    <mergeCell ref="B390:B391"/>
    <mergeCell ref="C390:C391"/>
    <mergeCell ref="B388:E388"/>
    <mergeCell ref="D390:D391"/>
    <mergeCell ref="A380:A381"/>
    <mergeCell ref="B380:B381"/>
    <mergeCell ref="C380:C381"/>
    <mergeCell ref="D380:D381"/>
    <mergeCell ref="E380:E381"/>
    <mergeCell ref="A382:A383"/>
    <mergeCell ref="B382:B383"/>
    <mergeCell ref="C382:C383"/>
    <mergeCell ref="D382:D383"/>
    <mergeCell ref="E382:E383"/>
    <mergeCell ref="A369:A370"/>
    <mergeCell ref="B369:B370"/>
    <mergeCell ref="C369:C370"/>
    <mergeCell ref="D369:D370"/>
    <mergeCell ref="E369:E370"/>
    <mergeCell ref="A372:A373"/>
    <mergeCell ref="B372:B373"/>
    <mergeCell ref="C372:C373"/>
    <mergeCell ref="D372:D373"/>
    <mergeCell ref="E372:E373"/>
    <mergeCell ref="A364:A365"/>
    <mergeCell ref="B364:B365"/>
    <mergeCell ref="C364:C365"/>
    <mergeCell ref="D364:D365"/>
    <mergeCell ref="E364:E365"/>
    <mergeCell ref="A367:A368"/>
    <mergeCell ref="B367:B368"/>
    <mergeCell ref="C367:C368"/>
    <mergeCell ref="D367:D368"/>
    <mergeCell ref="E367:E368"/>
    <mergeCell ref="A359:A360"/>
    <mergeCell ref="B359:B360"/>
    <mergeCell ref="C359:C360"/>
    <mergeCell ref="D359:D360"/>
    <mergeCell ref="E359:E360"/>
    <mergeCell ref="A361:A362"/>
    <mergeCell ref="B361:B362"/>
    <mergeCell ref="C361:C362"/>
    <mergeCell ref="D361:D362"/>
    <mergeCell ref="E361:E362"/>
    <mergeCell ref="A353:A354"/>
    <mergeCell ref="B353:B354"/>
    <mergeCell ref="C353:C354"/>
    <mergeCell ref="D353:D354"/>
    <mergeCell ref="E353:E354"/>
    <mergeCell ref="A357:A358"/>
    <mergeCell ref="B357:B358"/>
    <mergeCell ref="C357:C358"/>
    <mergeCell ref="D357:D358"/>
    <mergeCell ref="E357:E358"/>
    <mergeCell ref="A341:A342"/>
    <mergeCell ref="B341:B342"/>
    <mergeCell ref="C341:C342"/>
    <mergeCell ref="D341:D342"/>
    <mergeCell ref="E341:E342"/>
    <mergeCell ref="A343:A344"/>
    <mergeCell ref="B343:B344"/>
    <mergeCell ref="C343:C344"/>
    <mergeCell ref="D343:D344"/>
    <mergeCell ref="E343:E344"/>
    <mergeCell ref="A337:F337"/>
    <mergeCell ref="A339:A340"/>
    <mergeCell ref="B339:B340"/>
    <mergeCell ref="C339:C340"/>
    <mergeCell ref="D339:D340"/>
    <mergeCell ref="E339:E340"/>
    <mergeCell ref="A327:A328"/>
    <mergeCell ref="B327:B328"/>
    <mergeCell ref="C327:C328"/>
    <mergeCell ref="D327:D328"/>
    <mergeCell ref="E327:E328"/>
    <mergeCell ref="A329:A330"/>
    <mergeCell ref="B329:B330"/>
    <mergeCell ref="C329:C330"/>
    <mergeCell ref="D329:D330"/>
    <mergeCell ref="E329:E330"/>
    <mergeCell ref="A322:A323"/>
    <mergeCell ref="B322:B323"/>
    <mergeCell ref="C322:C323"/>
    <mergeCell ref="D322:D323"/>
    <mergeCell ref="E322:E323"/>
    <mergeCell ref="A324:A325"/>
    <mergeCell ref="B324:B325"/>
    <mergeCell ref="C324:C325"/>
    <mergeCell ref="D324:D325"/>
    <mergeCell ref="E324:E325"/>
    <mergeCell ref="A317:A318"/>
    <mergeCell ref="B317:B318"/>
    <mergeCell ref="C317:C318"/>
    <mergeCell ref="D317:D318"/>
    <mergeCell ref="E317:E318"/>
    <mergeCell ref="A319:A320"/>
    <mergeCell ref="B319:B320"/>
    <mergeCell ref="C319:C320"/>
    <mergeCell ref="D319:D320"/>
    <mergeCell ref="E319:E320"/>
    <mergeCell ref="A313:A314"/>
    <mergeCell ref="B313:B314"/>
    <mergeCell ref="C313:C314"/>
    <mergeCell ref="D313:D314"/>
    <mergeCell ref="E313:E314"/>
    <mergeCell ref="A315:A316"/>
    <mergeCell ref="B315:B316"/>
    <mergeCell ref="C315:C316"/>
    <mergeCell ref="D315:D316"/>
    <mergeCell ref="E315:E316"/>
    <mergeCell ref="A308:A309"/>
    <mergeCell ref="B308:B309"/>
    <mergeCell ref="C308:C309"/>
    <mergeCell ref="D308:D309"/>
    <mergeCell ref="E308:E309"/>
    <mergeCell ref="A310:A311"/>
    <mergeCell ref="B310:B311"/>
    <mergeCell ref="C310:C311"/>
    <mergeCell ref="D310:D311"/>
    <mergeCell ref="E310:E311"/>
    <mergeCell ref="A304:A305"/>
    <mergeCell ref="B304:B305"/>
    <mergeCell ref="C304:C305"/>
    <mergeCell ref="D304:D305"/>
    <mergeCell ref="E304:E305"/>
    <mergeCell ref="A306:A307"/>
    <mergeCell ref="B306:B307"/>
    <mergeCell ref="C306:C307"/>
    <mergeCell ref="D306:D307"/>
    <mergeCell ref="E306:E307"/>
    <mergeCell ref="A300:A301"/>
    <mergeCell ref="B300:B301"/>
    <mergeCell ref="C300:C301"/>
    <mergeCell ref="D300:D301"/>
    <mergeCell ref="E300:E301"/>
    <mergeCell ref="A302:A303"/>
    <mergeCell ref="B302:B303"/>
    <mergeCell ref="C302:C303"/>
    <mergeCell ref="D302:D303"/>
    <mergeCell ref="E302:E303"/>
    <mergeCell ref="A291:A292"/>
    <mergeCell ref="B291:B292"/>
    <mergeCell ref="C291:C292"/>
    <mergeCell ref="D291:D292"/>
    <mergeCell ref="E291:E292"/>
    <mergeCell ref="A293:A294"/>
    <mergeCell ref="B293:B294"/>
    <mergeCell ref="C293:C294"/>
    <mergeCell ref="D293:D294"/>
    <mergeCell ref="E293:E294"/>
    <mergeCell ref="A287:A288"/>
    <mergeCell ref="B287:B288"/>
    <mergeCell ref="C287:C288"/>
    <mergeCell ref="D287:D288"/>
    <mergeCell ref="E287:E288"/>
    <mergeCell ref="A289:A290"/>
    <mergeCell ref="B289:B290"/>
    <mergeCell ref="C289:C290"/>
    <mergeCell ref="D289:D290"/>
    <mergeCell ref="E289:E290"/>
    <mergeCell ref="A283:A284"/>
    <mergeCell ref="B283:B284"/>
    <mergeCell ref="C283:C284"/>
    <mergeCell ref="D283:D284"/>
    <mergeCell ref="E283:E284"/>
    <mergeCell ref="A285:A286"/>
    <mergeCell ref="B285:B286"/>
    <mergeCell ref="C285:C286"/>
    <mergeCell ref="D285:D286"/>
    <mergeCell ref="E285:E286"/>
    <mergeCell ref="A279:A280"/>
    <mergeCell ref="B279:B280"/>
    <mergeCell ref="C279:C280"/>
    <mergeCell ref="D279:D280"/>
    <mergeCell ref="E279:E280"/>
    <mergeCell ref="A281:A282"/>
    <mergeCell ref="B281:B282"/>
    <mergeCell ref="C281:C282"/>
    <mergeCell ref="D281:D282"/>
    <mergeCell ref="E281:E282"/>
    <mergeCell ref="A275:A276"/>
    <mergeCell ref="B275:B276"/>
    <mergeCell ref="C275:C276"/>
    <mergeCell ref="D275:D276"/>
    <mergeCell ref="E275:E276"/>
    <mergeCell ref="A277:A278"/>
    <mergeCell ref="B277:B278"/>
    <mergeCell ref="C277:C278"/>
    <mergeCell ref="D277:D278"/>
    <mergeCell ref="E277:E278"/>
    <mergeCell ref="A271:A272"/>
    <mergeCell ref="B271:B272"/>
    <mergeCell ref="C271:C272"/>
    <mergeCell ref="D271:D272"/>
    <mergeCell ref="E271:E272"/>
    <mergeCell ref="A273:A274"/>
    <mergeCell ref="B273:B274"/>
    <mergeCell ref="C273:C274"/>
    <mergeCell ref="D273:D274"/>
    <mergeCell ref="E273:E274"/>
    <mergeCell ref="A255:A256"/>
    <mergeCell ref="B255:B256"/>
    <mergeCell ref="C255:C256"/>
    <mergeCell ref="D255:D256"/>
    <mergeCell ref="E255:E256"/>
    <mergeCell ref="A257:A258"/>
    <mergeCell ref="B257:B258"/>
    <mergeCell ref="C257:C258"/>
    <mergeCell ref="D257:D258"/>
    <mergeCell ref="E257:E258"/>
    <mergeCell ref="A250:A251"/>
    <mergeCell ref="B250:B251"/>
    <mergeCell ref="C250:C251"/>
    <mergeCell ref="D250:D251"/>
    <mergeCell ref="E250:E251"/>
    <mergeCell ref="A252:A253"/>
    <mergeCell ref="B252:B253"/>
    <mergeCell ref="C252:C253"/>
    <mergeCell ref="D252:D253"/>
    <mergeCell ref="E252:E253"/>
    <mergeCell ref="A246:A247"/>
    <mergeCell ref="B246:B247"/>
    <mergeCell ref="C246:C247"/>
    <mergeCell ref="D246:D247"/>
    <mergeCell ref="E246:E247"/>
    <mergeCell ref="A248:A249"/>
    <mergeCell ref="B248:B249"/>
    <mergeCell ref="C248:C249"/>
    <mergeCell ref="D248:D249"/>
    <mergeCell ref="E248:E249"/>
    <mergeCell ref="A242:A243"/>
    <mergeCell ref="B242:B243"/>
    <mergeCell ref="C242:C243"/>
    <mergeCell ref="D242:D243"/>
    <mergeCell ref="E242:E243"/>
    <mergeCell ref="A244:A245"/>
    <mergeCell ref="B244:B245"/>
    <mergeCell ref="C244:C245"/>
    <mergeCell ref="D244:D245"/>
    <mergeCell ref="E244:E245"/>
    <mergeCell ref="A238:A239"/>
    <mergeCell ref="B238:B239"/>
    <mergeCell ref="C238:C239"/>
    <mergeCell ref="D238:D239"/>
    <mergeCell ref="E238:E239"/>
    <mergeCell ref="A240:A241"/>
    <mergeCell ref="B240:B241"/>
    <mergeCell ref="C240:C241"/>
    <mergeCell ref="D240:D241"/>
    <mergeCell ref="E240:E241"/>
    <mergeCell ref="A234:A235"/>
    <mergeCell ref="B234:B235"/>
    <mergeCell ref="C234:C235"/>
    <mergeCell ref="D234:D235"/>
    <mergeCell ref="E234:E235"/>
    <mergeCell ref="A236:A237"/>
    <mergeCell ref="B236:B237"/>
    <mergeCell ref="C236:C237"/>
    <mergeCell ref="D236:D237"/>
    <mergeCell ref="E236:E237"/>
    <mergeCell ref="A225:A226"/>
    <mergeCell ref="B225:B226"/>
    <mergeCell ref="C225:C226"/>
    <mergeCell ref="D225:D226"/>
    <mergeCell ref="E225:E226"/>
    <mergeCell ref="A232:A233"/>
    <mergeCell ref="B232:B233"/>
    <mergeCell ref="C232:C233"/>
    <mergeCell ref="D232:D233"/>
    <mergeCell ref="E232:E233"/>
    <mergeCell ref="A221:A222"/>
    <mergeCell ref="B221:B222"/>
    <mergeCell ref="C221:C222"/>
    <mergeCell ref="D221:D222"/>
    <mergeCell ref="E221:E222"/>
    <mergeCell ref="A223:A224"/>
    <mergeCell ref="B223:B224"/>
    <mergeCell ref="C223:C224"/>
    <mergeCell ref="D223:D224"/>
    <mergeCell ref="E223:E224"/>
    <mergeCell ref="A217:A218"/>
    <mergeCell ref="B217:B218"/>
    <mergeCell ref="C217:C218"/>
    <mergeCell ref="D217:D218"/>
    <mergeCell ref="E217:E218"/>
    <mergeCell ref="A219:A220"/>
    <mergeCell ref="B219:B220"/>
    <mergeCell ref="C219:C220"/>
    <mergeCell ref="D219:D220"/>
    <mergeCell ref="E219:E220"/>
    <mergeCell ref="A213:A214"/>
    <mergeCell ref="B213:B214"/>
    <mergeCell ref="C213:C214"/>
    <mergeCell ref="D213:D214"/>
    <mergeCell ref="E213:E214"/>
    <mergeCell ref="A215:A216"/>
    <mergeCell ref="B215:B216"/>
    <mergeCell ref="C215:C216"/>
    <mergeCell ref="D215:D216"/>
    <mergeCell ref="E215:E216"/>
    <mergeCell ref="A209:A210"/>
    <mergeCell ref="B209:B210"/>
    <mergeCell ref="C209:C210"/>
    <mergeCell ref="D209:D210"/>
    <mergeCell ref="E209:E210"/>
    <mergeCell ref="A211:A212"/>
    <mergeCell ref="B211:B212"/>
    <mergeCell ref="C211:C212"/>
    <mergeCell ref="D211:D212"/>
    <mergeCell ref="E211:E212"/>
    <mergeCell ref="A205:A206"/>
    <mergeCell ref="B205:B206"/>
    <mergeCell ref="C205:C206"/>
    <mergeCell ref="D205:D206"/>
    <mergeCell ref="E205:E206"/>
    <mergeCell ref="A207:A208"/>
    <mergeCell ref="B207:B208"/>
    <mergeCell ref="C207:C208"/>
    <mergeCell ref="D207:D208"/>
    <mergeCell ref="E207:E208"/>
    <mergeCell ref="A201:A202"/>
    <mergeCell ref="B201:B202"/>
    <mergeCell ref="C201:C202"/>
    <mergeCell ref="D201:D202"/>
    <mergeCell ref="E201:E202"/>
    <mergeCell ref="A204:F204"/>
    <mergeCell ref="A197:A198"/>
    <mergeCell ref="B197:B198"/>
    <mergeCell ref="C197:C198"/>
    <mergeCell ref="D197:D198"/>
    <mergeCell ref="E197:E198"/>
    <mergeCell ref="A199:A200"/>
    <mergeCell ref="B199:B200"/>
    <mergeCell ref="C199:C200"/>
    <mergeCell ref="D199:D200"/>
    <mergeCell ref="E199:E200"/>
    <mergeCell ref="A193:A194"/>
    <mergeCell ref="B193:B194"/>
    <mergeCell ref="C193:C194"/>
    <mergeCell ref="D193:D194"/>
    <mergeCell ref="E193:E194"/>
    <mergeCell ref="A195:A196"/>
    <mergeCell ref="B195:B196"/>
    <mergeCell ref="C195:C196"/>
    <mergeCell ref="D195:D196"/>
    <mergeCell ref="E195:E196"/>
    <mergeCell ref="A189:A190"/>
    <mergeCell ref="B189:B190"/>
    <mergeCell ref="C189:C190"/>
    <mergeCell ref="D189:D190"/>
    <mergeCell ref="E189:E190"/>
    <mergeCell ref="A191:A192"/>
    <mergeCell ref="B191:B192"/>
    <mergeCell ref="C191:C192"/>
    <mergeCell ref="D191:D192"/>
    <mergeCell ref="E191:E192"/>
    <mergeCell ref="A185:A186"/>
    <mergeCell ref="B185:B186"/>
    <mergeCell ref="C185:C186"/>
    <mergeCell ref="D185:D186"/>
    <mergeCell ref="E185:E186"/>
    <mergeCell ref="A187:A188"/>
    <mergeCell ref="B187:B188"/>
    <mergeCell ref="C187:C188"/>
    <mergeCell ref="D187:D188"/>
    <mergeCell ref="E187:E188"/>
    <mergeCell ref="A181:A182"/>
    <mergeCell ref="B181:B182"/>
    <mergeCell ref="C181:C182"/>
    <mergeCell ref="D181:D182"/>
    <mergeCell ref="E181:E182"/>
    <mergeCell ref="A183:A184"/>
    <mergeCell ref="B183:B184"/>
    <mergeCell ref="C183:C184"/>
    <mergeCell ref="D183:D184"/>
    <mergeCell ref="E183:E184"/>
    <mergeCell ref="A177:A178"/>
    <mergeCell ref="B177:B178"/>
    <mergeCell ref="C177:C178"/>
    <mergeCell ref="D177:D178"/>
    <mergeCell ref="E177:E178"/>
    <mergeCell ref="A179:A180"/>
    <mergeCell ref="B179:B180"/>
    <mergeCell ref="C179:C180"/>
    <mergeCell ref="D179:D180"/>
    <mergeCell ref="E179:E180"/>
    <mergeCell ref="A173:A174"/>
    <mergeCell ref="B173:B174"/>
    <mergeCell ref="C173:C174"/>
    <mergeCell ref="D173:D174"/>
    <mergeCell ref="E173:E174"/>
    <mergeCell ref="A175:A176"/>
    <mergeCell ref="B175:B176"/>
    <mergeCell ref="C175:C176"/>
    <mergeCell ref="D175:D176"/>
    <mergeCell ref="E175:E176"/>
    <mergeCell ref="A169:A170"/>
    <mergeCell ref="B169:B170"/>
    <mergeCell ref="C169:C170"/>
    <mergeCell ref="D169:D170"/>
    <mergeCell ref="E169:E170"/>
    <mergeCell ref="A171:A172"/>
    <mergeCell ref="B171:B172"/>
    <mergeCell ref="C171:C172"/>
    <mergeCell ref="D171:D172"/>
    <mergeCell ref="E171:E172"/>
    <mergeCell ref="A165:A166"/>
    <mergeCell ref="B165:B166"/>
    <mergeCell ref="C165:C166"/>
    <mergeCell ref="D165:D166"/>
    <mergeCell ref="E165:E166"/>
    <mergeCell ref="A167:A168"/>
    <mergeCell ref="B167:B168"/>
    <mergeCell ref="C167:C168"/>
    <mergeCell ref="D167:D168"/>
    <mergeCell ref="E167:E168"/>
    <mergeCell ref="A161:A162"/>
    <mergeCell ref="B161:B162"/>
    <mergeCell ref="C161:C162"/>
    <mergeCell ref="D161:D162"/>
    <mergeCell ref="E161:E162"/>
    <mergeCell ref="A163:A164"/>
    <mergeCell ref="B163:B164"/>
    <mergeCell ref="C163:C164"/>
    <mergeCell ref="D163:D164"/>
    <mergeCell ref="E163:E164"/>
    <mergeCell ref="A157:A158"/>
    <mergeCell ref="B157:B158"/>
    <mergeCell ref="C157:C158"/>
    <mergeCell ref="D157:D158"/>
    <mergeCell ref="E157:E158"/>
    <mergeCell ref="A159:A160"/>
    <mergeCell ref="B159:B160"/>
    <mergeCell ref="C159:C160"/>
    <mergeCell ref="D159:D160"/>
    <mergeCell ref="E159:E160"/>
    <mergeCell ref="A153:A154"/>
    <mergeCell ref="B153:B154"/>
    <mergeCell ref="C153:C154"/>
    <mergeCell ref="D153:D154"/>
    <mergeCell ref="E153:E154"/>
    <mergeCell ref="A155:A156"/>
    <mergeCell ref="B155:B156"/>
    <mergeCell ref="C155:C156"/>
    <mergeCell ref="D155:D156"/>
    <mergeCell ref="E155:E156"/>
    <mergeCell ref="A149:A150"/>
    <mergeCell ref="B149:B150"/>
    <mergeCell ref="C149:C150"/>
    <mergeCell ref="D149:D150"/>
    <mergeCell ref="E149:E150"/>
    <mergeCell ref="A151:A152"/>
    <mergeCell ref="B151:B152"/>
    <mergeCell ref="C151:C152"/>
    <mergeCell ref="D151:D152"/>
    <mergeCell ref="E151:E152"/>
    <mergeCell ref="A145:A146"/>
    <mergeCell ref="B145:B146"/>
    <mergeCell ref="C145:C146"/>
    <mergeCell ref="D145:D146"/>
    <mergeCell ref="E145:E146"/>
    <mergeCell ref="A147:A148"/>
    <mergeCell ref="B147:B148"/>
    <mergeCell ref="C147:C148"/>
    <mergeCell ref="D147:D148"/>
    <mergeCell ref="E147:E148"/>
    <mergeCell ref="A141:A142"/>
    <mergeCell ref="B141:B142"/>
    <mergeCell ref="C141:C142"/>
    <mergeCell ref="D141:D142"/>
    <mergeCell ref="E141:E142"/>
    <mergeCell ref="A143:A144"/>
    <mergeCell ref="B143:B144"/>
    <mergeCell ref="C143:C144"/>
    <mergeCell ref="D143:D144"/>
    <mergeCell ref="E143:E144"/>
    <mergeCell ref="A137:A138"/>
    <mergeCell ref="B137:B138"/>
    <mergeCell ref="C137:C138"/>
    <mergeCell ref="D137:D138"/>
    <mergeCell ref="E137:E138"/>
    <mergeCell ref="A139:A140"/>
    <mergeCell ref="B139:B140"/>
    <mergeCell ref="C139:C140"/>
    <mergeCell ref="D139:D140"/>
    <mergeCell ref="E139:E140"/>
    <mergeCell ref="A133:A134"/>
    <mergeCell ref="B133:B134"/>
    <mergeCell ref="C133:C134"/>
    <mergeCell ref="D133:D134"/>
    <mergeCell ref="E133:E134"/>
    <mergeCell ref="A135:A136"/>
    <mergeCell ref="B135:B136"/>
    <mergeCell ref="C135:C136"/>
    <mergeCell ref="D135:D136"/>
    <mergeCell ref="E135:E136"/>
    <mergeCell ref="A129:A130"/>
    <mergeCell ref="B129:B130"/>
    <mergeCell ref="C129:C130"/>
    <mergeCell ref="D129:D130"/>
    <mergeCell ref="E129:E130"/>
    <mergeCell ref="A131:A132"/>
    <mergeCell ref="B131:B132"/>
    <mergeCell ref="C131:C132"/>
    <mergeCell ref="D131:D132"/>
    <mergeCell ref="E131:E132"/>
    <mergeCell ref="A125:A126"/>
    <mergeCell ref="B125:B126"/>
    <mergeCell ref="C125:C126"/>
    <mergeCell ref="D125:D126"/>
    <mergeCell ref="E125:E126"/>
    <mergeCell ref="A127:A128"/>
    <mergeCell ref="B127:B128"/>
    <mergeCell ref="C127:C128"/>
    <mergeCell ref="D127:D128"/>
    <mergeCell ref="E127:E128"/>
    <mergeCell ref="A121:A122"/>
    <mergeCell ref="B121:B122"/>
    <mergeCell ref="C121:C122"/>
    <mergeCell ref="D121:D122"/>
    <mergeCell ref="E121:E122"/>
    <mergeCell ref="A123:A124"/>
    <mergeCell ref="B123:B124"/>
    <mergeCell ref="C123:C124"/>
    <mergeCell ref="D123:D124"/>
    <mergeCell ref="E123:E124"/>
    <mergeCell ref="A104:E104"/>
    <mergeCell ref="A117:E117"/>
    <mergeCell ref="A118:E118"/>
    <mergeCell ref="A119:A120"/>
    <mergeCell ref="B119:B120"/>
    <mergeCell ref="C119:C120"/>
    <mergeCell ref="D119:D120"/>
    <mergeCell ref="E119:E120"/>
    <mergeCell ref="G38:G39"/>
    <mergeCell ref="H38:H39"/>
    <mergeCell ref="I38:I39"/>
    <mergeCell ref="J38:J39"/>
    <mergeCell ref="A40:E40"/>
    <mergeCell ref="A41:E41"/>
    <mergeCell ref="G36:G37"/>
    <mergeCell ref="H36:H37"/>
    <mergeCell ref="I36:I37"/>
    <mergeCell ref="J36:J37"/>
    <mergeCell ref="A38:A39"/>
    <mergeCell ref="B38:B39"/>
    <mergeCell ref="C38:C39"/>
    <mergeCell ref="D38:D39"/>
    <mergeCell ref="E38:E39"/>
    <mergeCell ref="F38:F39"/>
    <mergeCell ref="G34:G35"/>
    <mergeCell ref="H34:H35"/>
    <mergeCell ref="I34:I35"/>
    <mergeCell ref="J34:J35"/>
    <mergeCell ref="A36:A37"/>
    <mergeCell ref="B36:B37"/>
    <mergeCell ref="C36:C37"/>
    <mergeCell ref="D36:D37"/>
    <mergeCell ref="E36:E37"/>
    <mergeCell ref="F36:F37"/>
    <mergeCell ref="G32:G33"/>
    <mergeCell ref="H32:H33"/>
    <mergeCell ref="I32:I33"/>
    <mergeCell ref="J32:J33"/>
    <mergeCell ref="A34:A35"/>
    <mergeCell ref="B34:B35"/>
    <mergeCell ref="C34:C35"/>
    <mergeCell ref="D34:D35"/>
    <mergeCell ref="E34:E35"/>
    <mergeCell ref="F34:F35"/>
    <mergeCell ref="G30:G31"/>
    <mergeCell ref="H30:H31"/>
    <mergeCell ref="I30:I31"/>
    <mergeCell ref="J30:J31"/>
    <mergeCell ref="A32:A33"/>
    <mergeCell ref="B32:B33"/>
    <mergeCell ref="C32:C33"/>
    <mergeCell ref="D32:D33"/>
    <mergeCell ref="E32:E33"/>
    <mergeCell ref="F32:F33"/>
    <mergeCell ref="G28:G29"/>
    <mergeCell ref="H28:H29"/>
    <mergeCell ref="I28:I29"/>
    <mergeCell ref="J28:J29"/>
    <mergeCell ref="A30:A31"/>
    <mergeCell ref="B30:B31"/>
    <mergeCell ref="C30:C31"/>
    <mergeCell ref="D30:D31"/>
    <mergeCell ref="E30:E31"/>
    <mergeCell ref="F30:F31"/>
    <mergeCell ref="G26:G27"/>
    <mergeCell ref="H26:H27"/>
    <mergeCell ref="I26:I27"/>
    <mergeCell ref="J26:J27"/>
    <mergeCell ref="A28:A29"/>
    <mergeCell ref="B28:B29"/>
    <mergeCell ref="C28:C29"/>
    <mergeCell ref="D28:D29"/>
    <mergeCell ref="E28:E29"/>
    <mergeCell ref="F28:F29"/>
    <mergeCell ref="G24:G25"/>
    <mergeCell ref="H24:H25"/>
    <mergeCell ref="I24:I25"/>
    <mergeCell ref="J24:J25"/>
    <mergeCell ref="A26:A27"/>
    <mergeCell ref="B26:B27"/>
    <mergeCell ref="C26:C27"/>
    <mergeCell ref="D26:D27"/>
    <mergeCell ref="E26:E27"/>
    <mergeCell ref="F26:F27"/>
    <mergeCell ref="G22:G23"/>
    <mergeCell ref="H22:H23"/>
    <mergeCell ref="I22:I23"/>
    <mergeCell ref="J22:J23"/>
    <mergeCell ref="A24:A25"/>
    <mergeCell ref="B24:B25"/>
    <mergeCell ref="C24:C25"/>
    <mergeCell ref="D24:D25"/>
    <mergeCell ref="E24:E25"/>
    <mergeCell ref="F24:F25"/>
    <mergeCell ref="G20:G21"/>
    <mergeCell ref="H20:H21"/>
    <mergeCell ref="I20:I21"/>
    <mergeCell ref="J20:J21"/>
    <mergeCell ref="A22:A23"/>
    <mergeCell ref="B22:B23"/>
    <mergeCell ref="C22:C23"/>
    <mergeCell ref="D22:D23"/>
    <mergeCell ref="E22:E23"/>
    <mergeCell ref="F22:F23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1:F1"/>
    <mergeCell ref="A2:F2"/>
    <mergeCell ref="A3:A6"/>
    <mergeCell ref="B3:B6"/>
    <mergeCell ref="C3:C6"/>
    <mergeCell ref="D3:D5"/>
    <mergeCell ref="E3:E5"/>
    <mergeCell ref="D6:E6"/>
    <mergeCell ref="E390:E391"/>
    <mergeCell ref="D393:D394"/>
    <mergeCell ref="E393:E394"/>
    <mergeCell ref="D396:D397"/>
    <mergeCell ref="E396:E397"/>
    <mergeCell ref="D400:D401"/>
    <mergeCell ref="E400:E401"/>
    <mergeCell ref="D403:D404"/>
    <mergeCell ref="E403:E404"/>
    <mergeCell ref="D405:D406"/>
    <mergeCell ref="E405:E406"/>
    <mergeCell ref="D408:D409"/>
    <mergeCell ref="E408:E409"/>
    <mergeCell ref="D410:D411"/>
    <mergeCell ref="E410:E411"/>
    <mergeCell ref="D412:D413"/>
    <mergeCell ref="E412:E413"/>
    <mergeCell ref="D415:D416"/>
    <mergeCell ref="E415:E416"/>
    <mergeCell ref="D418:D419"/>
    <mergeCell ref="E418:E419"/>
    <mergeCell ref="D421:D422"/>
    <mergeCell ref="E421:E422"/>
    <mergeCell ref="D424:D425"/>
    <mergeCell ref="E424:E425"/>
    <mergeCell ref="D427:D428"/>
    <mergeCell ref="E427:E428"/>
    <mergeCell ref="D429:D430"/>
    <mergeCell ref="E429:E430"/>
    <mergeCell ref="B493:E493"/>
    <mergeCell ref="B461:E461"/>
    <mergeCell ref="B462:E462"/>
    <mergeCell ref="B492:E492"/>
    <mergeCell ref="D561:D562"/>
    <mergeCell ref="E561:E562"/>
    <mergeCell ref="D563:D564"/>
    <mergeCell ref="E563:E564"/>
    <mergeCell ref="D565:D566"/>
    <mergeCell ref="E565:E566"/>
    <mergeCell ref="D567:D568"/>
    <mergeCell ref="E567:E568"/>
    <mergeCell ref="D569:D570"/>
    <mergeCell ref="E569:E570"/>
    <mergeCell ref="D571:D572"/>
    <mergeCell ref="E571:E572"/>
    <mergeCell ref="D573:D574"/>
    <mergeCell ref="E573:E574"/>
    <mergeCell ref="D575:D576"/>
    <mergeCell ref="E575:E576"/>
    <mergeCell ref="D577:D578"/>
    <mergeCell ref="E577:E578"/>
    <mergeCell ref="D579:D580"/>
    <mergeCell ref="E579:E580"/>
    <mergeCell ref="D581:D582"/>
    <mergeCell ref="E581:E582"/>
    <mergeCell ref="D583:D584"/>
    <mergeCell ref="E583:E584"/>
    <mergeCell ref="D585:D586"/>
    <mergeCell ref="E585:E586"/>
    <mergeCell ref="D587:D588"/>
    <mergeCell ref="E587:E588"/>
    <mergeCell ref="D589:D590"/>
    <mergeCell ref="E589:E590"/>
    <mergeCell ref="D591:D592"/>
    <mergeCell ref="E591:E592"/>
    <mergeCell ref="A589:A590"/>
    <mergeCell ref="D593:D594"/>
    <mergeCell ref="E593:E594"/>
    <mergeCell ref="D595:D596"/>
    <mergeCell ref="E595:E596"/>
    <mergeCell ref="C595:C596"/>
    <mergeCell ref="A591:A592"/>
    <mergeCell ref="B591:B592"/>
    <mergeCell ref="D597:D598"/>
    <mergeCell ref="E597:E598"/>
    <mergeCell ref="A599:A600"/>
    <mergeCell ref="B599:B600"/>
    <mergeCell ref="C599:C600"/>
    <mergeCell ref="D599:D600"/>
    <mergeCell ref="E599:E600"/>
    <mergeCell ref="A597:A598"/>
    <mergeCell ref="B597:B598"/>
    <mergeCell ref="C597:C598"/>
    <mergeCell ref="A601:A602"/>
    <mergeCell ref="B601:B602"/>
    <mergeCell ref="C601:C602"/>
    <mergeCell ref="D601:D602"/>
    <mergeCell ref="E601:E602"/>
    <mergeCell ref="A603:A604"/>
    <mergeCell ref="B603:B604"/>
    <mergeCell ref="C603:C604"/>
    <mergeCell ref="D603:D604"/>
    <mergeCell ref="E603:E604"/>
    <mergeCell ref="A605:A606"/>
    <mergeCell ref="B605:B606"/>
    <mergeCell ref="C605:C606"/>
    <mergeCell ref="D605:D606"/>
    <mergeCell ref="E605:E606"/>
    <mergeCell ref="A607:A608"/>
    <mergeCell ref="B607:B608"/>
    <mergeCell ref="C607:C608"/>
    <mergeCell ref="D607:D608"/>
    <mergeCell ref="E607:E608"/>
    <mergeCell ref="A609:A610"/>
    <mergeCell ref="B609:B610"/>
    <mergeCell ref="C609:C610"/>
    <mergeCell ref="D609:D610"/>
    <mergeCell ref="E609:E610"/>
    <mergeCell ref="A611:A612"/>
    <mergeCell ref="B611:B612"/>
    <mergeCell ref="C611:C612"/>
    <mergeCell ref="D611:D612"/>
    <mergeCell ref="E611:E612"/>
    <mergeCell ref="A675:A676"/>
    <mergeCell ref="B675:B676"/>
    <mergeCell ref="C675:C676"/>
    <mergeCell ref="D675:D676"/>
    <mergeCell ref="E675:E676"/>
    <mergeCell ref="A677:A678"/>
    <mergeCell ref="B677:B678"/>
    <mergeCell ref="C677:C678"/>
    <mergeCell ref="D677:D678"/>
    <mergeCell ref="E677:E678"/>
    <mergeCell ref="A679:A681"/>
    <mergeCell ref="B679:B681"/>
    <mergeCell ref="C679:C681"/>
    <mergeCell ref="D679:D681"/>
    <mergeCell ref="E679:E681"/>
    <mergeCell ref="A682:A684"/>
    <mergeCell ref="B682:B684"/>
    <mergeCell ref="C682:C684"/>
    <mergeCell ref="D682:D684"/>
    <mergeCell ref="E682:E684"/>
    <mergeCell ref="A697:A698"/>
    <mergeCell ref="B697:B698"/>
    <mergeCell ref="C697:C698"/>
    <mergeCell ref="D697:D698"/>
    <mergeCell ref="E697:E698"/>
    <mergeCell ref="A699:A700"/>
    <mergeCell ref="B699:B700"/>
    <mergeCell ref="C699:C700"/>
    <mergeCell ref="D699:D700"/>
    <mergeCell ref="E699:E700"/>
    <mergeCell ref="A701:A702"/>
    <mergeCell ref="B701:B702"/>
    <mergeCell ref="C701:C702"/>
    <mergeCell ref="D701:D702"/>
    <mergeCell ref="E701:E702"/>
    <mergeCell ref="A703:A705"/>
    <mergeCell ref="B703:B705"/>
    <mergeCell ref="C703:C705"/>
    <mergeCell ref="D703:D705"/>
    <mergeCell ref="E703:E705"/>
    <mergeCell ref="A706:A708"/>
    <mergeCell ref="B706:B708"/>
    <mergeCell ref="C706:C708"/>
    <mergeCell ref="D706:D708"/>
    <mergeCell ref="E706:E708"/>
    <mergeCell ref="A709:A710"/>
    <mergeCell ref="B709:B710"/>
    <mergeCell ref="C709:C710"/>
    <mergeCell ref="D709:D710"/>
    <mergeCell ref="E709:E710"/>
    <mergeCell ref="A711:A712"/>
    <mergeCell ref="B711:B712"/>
    <mergeCell ref="C711:C712"/>
    <mergeCell ref="D711:D712"/>
    <mergeCell ref="E711:E712"/>
    <mergeCell ref="A721:A722"/>
    <mergeCell ref="B721:B722"/>
    <mergeCell ref="C721:C722"/>
    <mergeCell ref="D721:D722"/>
    <mergeCell ref="E721:E722"/>
    <mergeCell ref="A725:A726"/>
    <mergeCell ref="B725:B726"/>
    <mergeCell ref="C725:C726"/>
    <mergeCell ref="D725:D726"/>
    <mergeCell ref="E725:E726"/>
    <mergeCell ref="A730:A731"/>
    <mergeCell ref="B730:B731"/>
    <mergeCell ref="C730:C731"/>
    <mergeCell ref="D730:D731"/>
    <mergeCell ref="E730:E731"/>
    <mergeCell ref="A732:A733"/>
    <mergeCell ref="B732:B733"/>
    <mergeCell ref="C732:C733"/>
    <mergeCell ref="D732:D733"/>
    <mergeCell ref="E732:E733"/>
    <mergeCell ref="A735:A736"/>
    <mergeCell ref="B735:B736"/>
    <mergeCell ref="C735:C736"/>
    <mergeCell ref="D735:D736"/>
    <mergeCell ref="E735:E736"/>
    <mergeCell ref="A743:E743"/>
    <mergeCell ref="A744:A745"/>
    <mergeCell ref="B744:B745"/>
    <mergeCell ref="C744:C745"/>
    <mergeCell ref="D744:D745"/>
    <mergeCell ref="E744:E745"/>
    <mergeCell ref="A746:A747"/>
    <mergeCell ref="B746:B747"/>
    <mergeCell ref="C746:C747"/>
    <mergeCell ref="D746:D747"/>
    <mergeCell ref="E746:E747"/>
    <mergeCell ref="A748:A749"/>
    <mergeCell ref="B748:B749"/>
    <mergeCell ref="C748:C749"/>
    <mergeCell ref="D748:D749"/>
    <mergeCell ref="E748:E749"/>
    <mergeCell ref="A750:A751"/>
    <mergeCell ref="B750:B751"/>
    <mergeCell ref="C750:C751"/>
    <mergeCell ref="D750:D751"/>
    <mergeCell ref="E750:E751"/>
    <mergeCell ref="B838:B840"/>
    <mergeCell ref="C838:C840"/>
    <mergeCell ref="D838:D840"/>
    <mergeCell ref="E838:E840"/>
    <mergeCell ref="B755:E755"/>
    <mergeCell ref="B756:E756"/>
    <mergeCell ref="A760:A761"/>
    <mergeCell ref="B760:B761"/>
    <mergeCell ref="C760:C761"/>
    <mergeCell ref="D760:D761"/>
    <mergeCell ref="E760:E761"/>
    <mergeCell ref="A762:A763"/>
    <mergeCell ref="B762:B763"/>
    <mergeCell ref="C762:C763"/>
    <mergeCell ref="D762:D763"/>
    <mergeCell ref="E762:E763"/>
    <mergeCell ref="A764:A765"/>
    <mergeCell ref="B764:B765"/>
    <mergeCell ref="C764:C765"/>
    <mergeCell ref="D764:D765"/>
    <mergeCell ref="E764:E765"/>
    <mergeCell ref="A766:A767"/>
    <mergeCell ref="B766:B767"/>
    <mergeCell ref="C766:C767"/>
    <mergeCell ref="D766:D767"/>
    <mergeCell ref="E766:E767"/>
    <mergeCell ref="A769:A770"/>
    <mergeCell ref="B769:B770"/>
    <mergeCell ref="C769:C770"/>
    <mergeCell ref="D769:D770"/>
    <mergeCell ref="E769:E770"/>
    <mergeCell ref="B771:E771"/>
    <mergeCell ref="A772:A773"/>
    <mergeCell ref="B772:B773"/>
    <mergeCell ref="C772:C773"/>
    <mergeCell ref="D772:D773"/>
    <mergeCell ref="E772:E773"/>
    <mergeCell ref="A785:A786"/>
    <mergeCell ref="B785:B786"/>
    <mergeCell ref="D785:D786"/>
    <mergeCell ref="E785:E786"/>
    <mergeCell ref="A787:A788"/>
    <mergeCell ref="B787:B788"/>
    <mergeCell ref="C787:C788"/>
    <mergeCell ref="D787:D788"/>
    <mergeCell ref="E787:E788"/>
    <mergeCell ref="A789:A790"/>
    <mergeCell ref="B789:B790"/>
    <mergeCell ref="C789:C790"/>
    <mergeCell ref="D789:D790"/>
    <mergeCell ref="E789:E790"/>
    <mergeCell ref="A793:A794"/>
    <mergeCell ref="B793:B794"/>
    <mergeCell ref="C793:C794"/>
    <mergeCell ref="D793:D794"/>
    <mergeCell ref="E793:E794"/>
    <mergeCell ref="A795:A796"/>
    <mergeCell ref="B795:B796"/>
    <mergeCell ref="C795:C796"/>
    <mergeCell ref="D795:D796"/>
    <mergeCell ref="E795:E796"/>
    <mergeCell ref="A797:A798"/>
    <mergeCell ref="B797:B798"/>
    <mergeCell ref="C797:C798"/>
    <mergeCell ref="D797:D798"/>
    <mergeCell ref="E797:E798"/>
    <mergeCell ref="A799:A800"/>
    <mergeCell ref="B799:B800"/>
    <mergeCell ref="C799:C800"/>
    <mergeCell ref="D799:D800"/>
    <mergeCell ref="E799:E800"/>
    <mergeCell ref="A805:A806"/>
    <mergeCell ref="B805:B806"/>
    <mergeCell ref="C805:C806"/>
    <mergeCell ref="D805:D806"/>
    <mergeCell ref="E805:E806"/>
    <mergeCell ref="A807:A808"/>
    <mergeCell ref="B807:B808"/>
    <mergeCell ref="C807:C808"/>
    <mergeCell ref="D807:D808"/>
    <mergeCell ref="E807:E808"/>
    <mergeCell ref="A809:A810"/>
    <mergeCell ref="B809:B810"/>
    <mergeCell ref="C809:C810"/>
    <mergeCell ref="D809:D810"/>
    <mergeCell ref="E809:E810"/>
    <mergeCell ref="A811:A812"/>
    <mergeCell ref="B811:B812"/>
    <mergeCell ref="C811:C812"/>
    <mergeCell ref="D811:D812"/>
    <mergeCell ref="E811:E812"/>
    <mergeCell ref="A813:A814"/>
    <mergeCell ref="B813:B814"/>
    <mergeCell ref="C813:C814"/>
    <mergeCell ref="D813:D814"/>
    <mergeCell ref="E813:E814"/>
    <mergeCell ref="A815:A816"/>
    <mergeCell ref="B815:B816"/>
    <mergeCell ref="C815:C816"/>
    <mergeCell ref="D815:D816"/>
    <mergeCell ref="E815:E816"/>
    <mergeCell ref="A817:A818"/>
    <mergeCell ref="B817:B818"/>
    <mergeCell ref="C817:C818"/>
    <mergeCell ref="D817:D818"/>
    <mergeCell ref="E817:E818"/>
    <mergeCell ref="A819:A820"/>
    <mergeCell ref="B819:B820"/>
    <mergeCell ref="C819:C820"/>
    <mergeCell ref="D819:D820"/>
    <mergeCell ref="E819:E820"/>
    <mergeCell ref="A822:A823"/>
    <mergeCell ref="B822:B823"/>
    <mergeCell ref="C822:C823"/>
    <mergeCell ref="D822:D823"/>
    <mergeCell ref="E822:E823"/>
    <mergeCell ref="A827:A828"/>
    <mergeCell ref="B827:B828"/>
    <mergeCell ref="C827:C828"/>
    <mergeCell ref="D827:D828"/>
    <mergeCell ref="E827:E828"/>
    <mergeCell ref="B829:E829"/>
    <mergeCell ref="A897:A898"/>
    <mergeCell ref="A899:A900"/>
    <mergeCell ref="A901:A902"/>
    <mergeCell ref="A906:A907"/>
    <mergeCell ref="A908:A909"/>
    <mergeCell ref="A830:E830"/>
    <mergeCell ref="B837:E837"/>
    <mergeCell ref="A858:A859"/>
    <mergeCell ref="A860:A861"/>
    <mergeCell ref="A862:A863"/>
    <mergeCell ref="A864:A865"/>
    <mergeCell ref="A893:A894"/>
    <mergeCell ref="A895:A896"/>
    <mergeCell ref="A838:A840"/>
    <mergeCell ref="A844:A846"/>
    <mergeCell ref="A847:A849"/>
    <mergeCell ref="A850:A852"/>
    <mergeCell ref="A853:A855"/>
    <mergeCell ref="A856:A857"/>
    <mergeCell ref="B884:E884"/>
    <mergeCell ref="B887:E887"/>
    <mergeCell ref="B888:E888"/>
    <mergeCell ref="A522:A523"/>
    <mergeCell ref="A524:A525"/>
    <mergeCell ref="A526:A527"/>
    <mergeCell ref="A528:A529"/>
    <mergeCell ref="A531:A532"/>
    <mergeCell ref="B856:B857"/>
    <mergeCell ref="C856:C857"/>
    <mergeCell ref="B916:E916"/>
    <mergeCell ref="A504:A505"/>
    <mergeCell ref="A506:A507"/>
    <mergeCell ref="A508:A509"/>
    <mergeCell ref="A510:A511"/>
    <mergeCell ref="A512:A513"/>
    <mergeCell ref="A514:A515"/>
    <mergeCell ref="A516:A517"/>
    <mergeCell ref="A889:A890"/>
    <mergeCell ref="A891:A892"/>
    <mergeCell ref="E930:E931"/>
    <mergeCell ref="B924:E924"/>
    <mergeCell ref="B925:E925"/>
    <mergeCell ref="A926:A927"/>
    <mergeCell ref="B926:B927"/>
    <mergeCell ref="C926:C927"/>
    <mergeCell ref="D926:D927"/>
    <mergeCell ref="E926:E927"/>
    <mergeCell ref="E938:E939"/>
    <mergeCell ref="A928:A929"/>
    <mergeCell ref="B928:B929"/>
    <mergeCell ref="C928:C929"/>
    <mergeCell ref="D928:D929"/>
    <mergeCell ref="E928:E929"/>
    <mergeCell ref="A930:A931"/>
    <mergeCell ref="B930:B931"/>
    <mergeCell ref="C930:C931"/>
    <mergeCell ref="D930:D931"/>
    <mergeCell ref="E942:E943"/>
    <mergeCell ref="A932:A933"/>
    <mergeCell ref="B932:B933"/>
    <mergeCell ref="C932:C933"/>
    <mergeCell ref="D932:D933"/>
    <mergeCell ref="E932:E933"/>
    <mergeCell ref="A938:A939"/>
    <mergeCell ref="B938:B939"/>
    <mergeCell ref="C938:C939"/>
    <mergeCell ref="D938:D939"/>
    <mergeCell ref="E946:E947"/>
    <mergeCell ref="A940:A941"/>
    <mergeCell ref="B940:B941"/>
    <mergeCell ref="C940:C941"/>
    <mergeCell ref="D940:D941"/>
    <mergeCell ref="E940:E941"/>
    <mergeCell ref="A942:A943"/>
    <mergeCell ref="B942:B943"/>
    <mergeCell ref="C942:C943"/>
    <mergeCell ref="D942:D943"/>
    <mergeCell ref="E950:E951"/>
    <mergeCell ref="A944:A945"/>
    <mergeCell ref="B944:B945"/>
    <mergeCell ref="C944:C945"/>
    <mergeCell ref="D944:D945"/>
    <mergeCell ref="E944:E945"/>
    <mergeCell ref="A946:A947"/>
    <mergeCell ref="B946:B947"/>
    <mergeCell ref="C946:C947"/>
    <mergeCell ref="D946:D947"/>
    <mergeCell ref="E954:E955"/>
    <mergeCell ref="A948:A949"/>
    <mergeCell ref="B948:B949"/>
    <mergeCell ref="C948:C949"/>
    <mergeCell ref="D948:D949"/>
    <mergeCell ref="E948:E949"/>
    <mergeCell ref="A950:A951"/>
    <mergeCell ref="B950:B951"/>
    <mergeCell ref="C950:C951"/>
    <mergeCell ref="D950:D951"/>
    <mergeCell ref="E960:E961"/>
    <mergeCell ref="A952:A953"/>
    <mergeCell ref="B952:B953"/>
    <mergeCell ref="C952:C953"/>
    <mergeCell ref="D952:D953"/>
    <mergeCell ref="E952:E953"/>
    <mergeCell ref="A954:A955"/>
    <mergeCell ref="B954:B955"/>
    <mergeCell ref="C954:C955"/>
    <mergeCell ref="D954:D955"/>
    <mergeCell ref="E964:E965"/>
    <mergeCell ref="A956:A957"/>
    <mergeCell ref="B956:B957"/>
    <mergeCell ref="C956:C957"/>
    <mergeCell ref="D956:D957"/>
    <mergeCell ref="E956:E957"/>
    <mergeCell ref="A960:A961"/>
    <mergeCell ref="B960:B961"/>
    <mergeCell ref="C960:C961"/>
    <mergeCell ref="D960:D961"/>
    <mergeCell ref="E969:E970"/>
    <mergeCell ref="A962:A963"/>
    <mergeCell ref="B962:B963"/>
    <mergeCell ref="C962:C963"/>
    <mergeCell ref="D962:D963"/>
    <mergeCell ref="E962:E963"/>
    <mergeCell ref="A964:A965"/>
    <mergeCell ref="B964:B965"/>
    <mergeCell ref="C964:C965"/>
    <mergeCell ref="D964:D965"/>
    <mergeCell ref="E973:E974"/>
    <mergeCell ref="A967:A968"/>
    <mergeCell ref="B967:B968"/>
    <mergeCell ref="C967:C968"/>
    <mergeCell ref="D967:D968"/>
    <mergeCell ref="E967:E968"/>
    <mergeCell ref="A969:A970"/>
    <mergeCell ref="B969:B970"/>
    <mergeCell ref="C969:C970"/>
    <mergeCell ref="D969:D970"/>
    <mergeCell ref="E977:E978"/>
    <mergeCell ref="A971:A972"/>
    <mergeCell ref="B971:B972"/>
    <mergeCell ref="C971:C972"/>
    <mergeCell ref="D971:D972"/>
    <mergeCell ref="E971:E972"/>
    <mergeCell ref="A973:A974"/>
    <mergeCell ref="B973:B974"/>
    <mergeCell ref="C973:C974"/>
    <mergeCell ref="D973:D974"/>
    <mergeCell ref="E981:E982"/>
    <mergeCell ref="A975:A976"/>
    <mergeCell ref="B975:B976"/>
    <mergeCell ref="C975:C976"/>
    <mergeCell ref="D975:D976"/>
    <mergeCell ref="E975:E976"/>
    <mergeCell ref="A977:A978"/>
    <mergeCell ref="B977:B978"/>
    <mergeCell ref="C977:C978"/>
    <mergeCell ref="D977:D978"/>
    <mergeCell ref="E985:E986"/>
    <mergeCell ref="A979:A980"/>
    <mergeCell ref="B979:B980"/>
    <mergeCell ref="C979:C980"/>
    <mergeCell ref="D979:D980"/>
    <mergeCell ref="E979:E980"/>
    <mergeCell ref="A981:A982"/>
    <mergeCell ref="B981:B982"/>
    <mergeCell ref="C981:C982"/>
    <mergeCell ref="D981:D982"/>
    <mergeCell ref="E989:E990"/>
    <mergeCell ref="A983:A984"/>
    <mergeCell ref="B983:B984"/>
    <mergeCell ref="C983:C984"/>
    <mergeCell ref="D983:D984"/>
    <mergeCell ref="E983:E984"/>
    <mergeCell ref="A985:A986"/>
    <mergeCell ref="B985:B986"/>
    <mergeCell ref="C985:C986"/>
    <mergeCell ref="D985:D986"/>
    <mergeCell ref="E993:E994"/>
    <mergeCell ref="A987:A988"/>
    <mergeCell ref="B987:B988"/>
    <mergeCell ref="C987:C988"/>
    <mergeCell ref="D987:D988"/>
    <mergeCell ref="E987:E988"/>
    <mergeCell ref="A989:A990"/>
    <mergeCell ref="B989:B990"/>
    <mergeCell ref="C989:C990"/>
    <mergeCell ref="D989:D990"/>
    <mergeCell ref="E997:E998"/>
    <mergeCell ref="A991:A992"/>
    <mergeCell ref="B991:B992"/>
    <mergeCell ref="C991:C992"/>
    <mergeCell ref="D991:D992"/>
    <mergeCell ref="E991:E992"/>
    <mergeCell ref="A993:A994"/>
    <mergeCell ref="B993:B994"/>
    <mergeCell ref="C993:C994"/>
    <mergeCell ref="D993:D994"/>
    <mergeCell ref="B1002:E1002"/>
    <mergeCell ref="A995:A996"/>
    <mergeCell ref="B995:B996"/>
    <mergeCell ref="C995:C996"/>
    <mergeCell ref="D995:D996"/>
    <mergeCell ref="E995:E996"/>
    <mergeCell ref="A997:A998"/>
    <mergeCell ref="B997:B998"/>
    <mergeCell ref="C997:C998"/>
    <mergeCell ref="D997:D998"/>
    <mergeCell ref="A1006:A1007"/>
    <mergeCell ref="B1006:B1007"/>
    <mergeCell ref="C1006:C1007"/>
    <mergeCell ref="D1006:D1007"/>
    <mergeCell ref="E1006:E1007"/>
    <mergeCell ref="A999:A1000"/>
    <mergeCell ref="B999:B1000"/>
    <mergeCell ref="C999:C1000"/>
    <mergeCell ref="D999:D1000"/>
    <mergeCell ref="E999:E1000"/>
    <mergeCell ref="A1011:A1012"/>
    <mergeCell ref="B1011:B1012"/>
    <mergeCell ref="C1011:C1012"/>
    <mergeCell ref="D1011:D1012"/>
    <mergeCell ref="E1011:E1012"/>
    <mergeCell ref="A1003:A1004"/>
    <mergeCell ref="B1003:B1004"/>
    <mergeCell ref="C1003:C1004"/>
    <mergeCell ref="D1003:D1004"/>
    <mergeCell ref="E1003:E1004"/>
    <mergeCell ref="A1015:A1016"/>
    <mergeCell ref="B1015:B1016"/>
    <mergeCell ref="C1015:C1016"/>
    <mergeCell ref="D1015:D1016"/>
    <mergeCell ref="E1015:E1016"/>
    <mergeCell ref="A1009:A1010"/>
    <mergeCell ref="B1009:B1010"/>
    <mergeCell ref="C1009:C1010"/>
    <mergeCell ref="D1009:D1010"/>
    <mergeCell ref="E1009:E1010"/>
    <mergeCell ref="A1019:A1020"/>
    <mergeCell ref="B1019:B1020"/>
    <mergeCell ref="C1019:C1020"/>
    <mergeCell ref="D1019:D1020"/>
    <mergeCell ref="E1019:E1020"/>
    <mergeCell ref="A1013:A1014"/>
    <mergeCell ref="B1013:B1014"/>
    <mergeCell ref="C1013:C1014"/>
    <mergeCell ref="D1013:D1014"/>
    <mergeCell ref="E1013:E1014"/>
    <mergeCell ref="A1023:A1024"/>
    <mergeCell ref="B1023:B1024"/>
    <mergeCell ref="C1023:C1024"/>
    <mergeCell ref="D1023:D1024"/>
    <mergeCell ref="E1023:E1024"/>
    <mergeCell ref="A1017:A1018"/>
    <mergeCell ref="B1017:B1018"/>
    <mergeCell ref="C1017:C1018"/>
    <mergeCell ref="D1017:D1018"/>
    <mergeCell ref="E1017:E1018"/>
    <mergeCell ref="A1027:A1028"/>
    <mergeCell ref="B1027:B1028"/>
    <mergeCell ref="C1027:C1028"/>
    <mergeCell ref="D1027:D1028"/>
    <mergeCell ref="E1027:E1028"/>
    <mergeCell ref="A1021:A1022"/>
    <mergeCell ref="B1021:B1022"/>
    <mergeCell ref="C1021:C1022"/>
    <mergeCell ref="D1021:D1022"/>
    <mergeCell ref="E1021:E1022"/>
    <mergeCell ref="A1031:A1032"/>
    <mergeCell ref="B1031:B1032"/>
    <mergeCell ref="C1031:C1032"/>
    <mergeCell ref="D1031:D1032"/>
    <mergeCell ref="E1031:E1032"/>
    <mergeCell ref="A1025:A1026"/>
    <mergeCell ref="B1025:B1026"/>
    <mergeCell ref="C1025:C1026"/>
    <mergeCell ref="D1025:D1026"/>
    <mergeCell ref="E1025:E1026"/>
    <mergeCell ref="B1054:B1055"/>
    <mergeCell ref="C1054:C1055"/>
    <mergeCell ref="D1054:D1055"/>
    <mergeCell ref="E1054:E1055"/>
    <mergeCell ref="B1059:E1059"/>
    <mergeCell ref="A1029:A1030"/>
    <mergeCell ref="B1029:B1030"/>
    <mergeCell ref="C1029:C1030"/>
    <mergeCell ref="D1029:D1030"/>
    <mergeCell ref="E1029:E1030"/>
    <mergeCell ref="B1060:E1060"/>
    <mergeCell ref="A494:A495"/>
    <mergeCell ref="A496:A497"/>
    <mergeCell ref="A498:A499"/>
    <mergeCell ref="A500:A501"/>
    <mergeCell ref="A502:A503"/>
    <mergeCell ref="A1054:A1055"/>
    <mergeCell ref="B494:B495"/>
    <mergeCell ref="C494:C495"/>
    <mergeCell ref="B496:B497"/>
    <mergeCell ref="C1118:C1119"/>
    <mergeCell ref="D1118:D1119"/>
    <mergeCell ref="E1118:E1119"/>
    <mergeCell ref="C1122:C1123"/>
    <mergeCell ref="D1122:D1123"/>
    <mergeCell ref="E1122:E1123"/>
    <mergeCell ref="A1118:A1119"/>
    <mergeCell ref="B1118:B1119"/>
    <mergeCell ref="C1126:C1127"/>
    <mergeCell ref="D1126:D1127"/>
    <mergeCell ref="E1126:E1127"/>
    <mergeCell ref="A1120:A1121"/>
    <mergeCell ref="B1120:B1121"/>
    <mergeCell ref="C1120:C1121"/>
    <mergeCell ref="D1120:D1121"/>
    <mergeCell ref="E1120:E1121"/>
    <mergeCell ref="A1122:A1123"/>
    <mergeCell ref="B1122:B1123"/>
    <mergeCell ref="C1130:C1131"/>
    <mergeCell ref="D1130:D1131"/>
    <mergeCell ref="E1130:E1131"/>
    <mergeCell ref="A1124:A1125"/>
    <mergeCell ref="B1124:B1125"/>
    <mergeCell ref="C1124:C1125"/>
    <mergeCell ref="D1124:D1125"/>
    <mergeCell ref="E1124:E1125"/>
    <mergeCell ref="A1126:A1127"/>
    <mergeCell ref="B1126:B1127"/>
    <mergeCell ref="C1134:C1135"/>
    <mergeCell ref="D1134:D1135"/>
    <mergeCell ref="E1134:E1135"/>
    <mergeCell ref="A1128:A1129"/>
    <mergeCell ref="B1128:B1129"/>
    <mergeCell ref="C1128:C1129"/>
    <mergeCell ref="D1128:D1129"/>
    <mergeCell ref="E1128:E1129"/>
    <mergeCell ref="A1130:A1131"/>
    <mergeCell ref="B1130:B1131"/>
    <mergeCell ref="C1138:C1139"/>
    <mergeCell ref="D1138:D1139"/>
    <mergeCell ref="E1138:E1139"/>
    <mergeCell ref="A1132:A1133"/>
    <mergeCell ref="B1132:B1133"/>
    <mergeCell ref="C1132:C1133"/>
    <mergeCell ref="D1132:D1133"/>
    <mergeCell ref="E1132:E1133"/>
    <mergeCell ref="A1134:A1135"/>
    <mergeCell ref="B1134:B1135"/>
    <mergeCell ref="C1144:C1145"/>
    <mergeCell ref="D1144:D1145"/>
    <mergeCell ref="E1144:E1145"/>
    <mergeCell ref="A1136:A1137"/>
    <mergeCell ref="B1136:B1137"/>
    <mergeCell ref="C1136:C1137"/>
    <mergeCell ref="D1136:D1137"/>
    <mergeCell ref="E1136:E1137"/>
    <mergeCell ref="A1138:A1139"/>
    <mergeCell ref="B1138:B1139"/>
    <mergeCell ref="C1148:C1149"/>
    <mergeCell ref="D1148:D1149"/>
    <mergeCell ref="E1148:E1149"/>
    <mergeCell ref="A1140:A1141"/>
    <mergeCell ref="B1140:B1141"/>
    <mergeCell ref="C1140:C1141"/>
    <mergeCell ref="D1140:D1141"/>
    <mergeCell ref="E1140:E1141"/>
    <mergeCell ref="A1144:A1145"/>
    <mergeCell ref="B1144:B1145"/>
    <mergeCell ref="C1391:C1392"/>
    <mergeCell ref="D1391:D1392"/>
    <mergeCell ref="E1391:E1392"/>
    <mergeCell ref="A1146:A1147"/>
    <mergeCell ref="B1146:B1147"/>
    <mergeCell ref="C1146:C1147"/>
    <mergeCell ref="D1146:D1147"/>
    <mergeCell ref="E1146:E1147"/>
    <mergeCell ref="A1148:A1149"/>
    <mergeCell ref="B1148:B1149"/>
    <mergeCell ref="A1393:A1394"/>
    <mergeCell ref="B1393:B1394"/>
    <mergeCell ref="C1393:C1394"/>
    <mergeCell ref="D1393:D1394"/>
    <mergeCell ref="E1393:E1394"/>
    <mergeCell ref="B1150:E1150"/>
    <mergeCell ref="B1203:E1203"/>
    <mergeCell ref="B1362:E1362"/>
    <mergeCell ref="A1391:A1392"/>
    <mergeCell ref="B1391:B1392"/>
    <mergeCell ref="C496:C497"/>
    <mergeCell ref="B498:B499"/>
    <mergeCell ref="C498:C499"/>
    <mergeCell ref="B500:B501"/>
    <mergeCell ref="C500:C501"/>
    <mergeCell ref="B502:B503"/>
    <mergeCell ref="C502:C503"/>
    <mergeCell ref="B504:B505"/>
    <mergeCell ref="C504:C505"/>
    <mergeCell ref="B506:B507"/>
    <mergeCell ref="C506:C507"/>
    <mergeCell ref="B508:B509"/>
    <mergeCell ref="C508:C509"/>
    <mergeCell ref="B524:B525"/>
    <mergeCell ref="C524:C525"/>
    <mergeCell ref="B510:B511"/>
    <mergeCell ref="C510:C511"/>
    <mergeCell ref="B512:B513"/>
    <mergeCell ref="C512:C513"/>
    <mergeCell ref="B514:B515"/>
    <mergeCell ref="C514:C515"/>
    <mergeCell ref="D500:D501"/>
    <mergeCell ref="E500:E501"/>
    <mergeCell ref="B526:B527"/>
    <mergeCell ref="C526:C527"/>
    <mergeCell ref="B528:B529"/>
    <mergeCell ref="C528:C529"/>
    <mergeCell ref="B516:B517"/>
    <mergeCell ref="C516:C517"/>
    <mergeCell ref="B522:B523"/>
    <mergeCell ref="C522:C523"/>
    <mergeCell ref="D494:D495"/>
    <mergeCell ref="E494:E495"/>
    <mergeCell ref="D496:D497"/>
    <mergeCell ref="E496:E497"/>
    <mergeCell ref="D498:D499"/>
    <mergeCell ref="E498:E499"/>
    <mergeCell ref="D502:D503"/>
    <mergeCell ref="E502:E503"/>
    <mergeCell ref="D504:D505"/>
    <mergeCell ref="E504:E505"/>
    <mergeCell ref="D506:D507"/>
    <mergeCell ref="E506:E507"/>
    <mergeCell ref="D508:D509"/>
    <mergeCell ref="E508:E509"/>
    <mergeCell ref="D510:D511"/>
    <mergeCell ref="E510:E511"/>
    <mergeCell ref="D512:D513"/>
    <mergeCell ref="E512:E513"/>
    <mergeCell ref="D514:D515"/>
    <mergeCell ref="E514:E515"/>
    <mergeCell ref="D516:D517"/>
    <mergeCell ref="E516:E517"/>
    <mergeCell ref="D522:D523"/>
    <mergeCell ref="E522:E523"/>
    <mergeCell ref="D524:D525"/>
    <mergeCell ref="E524:E525"/>
    <mergeCell ref="D526:D527"/>
    <mergeCell ref="E526:E527"/>
    <mergeCell ref="D528:D529"/>
    <mergeCell ref="E528:E529"/>
    <mergeCell ref="D531:D532"/>
    <mergeCell ref="E531:E532"/>
    <mergeCell ref="D549:D550"/>
    <mergeCell ref="E549:E550"/>
    <mergeCell ref="B841:B843"/>
    <mergeCell ref="C841:C843"/>
    <mergeCell ref="B549:B550"/>
    <mergeCell ref="C549:C550"/>
    <mergeCell ref="B531:B532"/>
    <mergeCell ref="C531:C532"/>
    <mergeCell ref="B844:B846"/>
    <mergeCell ref="C844:C846"/>
    <mergeCell ref="B847:B849"/>
    <mergeCell ref="C847:C849"/>
    <mergeCell ref="B850:B852"/>
    <mergeCell ref="C850:C852"/>
    <mergeCell ref="B853:B855"/>
    <mergeCell ref="C853:C855"/>
    <mergeCell ref="B858:B859"/>
    <mergeCell ref="C858:C859"/>
    <mergeCell ref="B860:B861"/>
    <mergeCell ref="C860:C861"/>
    <mergeCell ref="B862:B863"/>
    <mergeCell ref="C862:C863"/>
    <mergeCell ref="B864:B865"/>
    <mergeCell ref="C864:C865"/>
    <mergeCell ref="D841:D843"/>
    <mergeCell ref="E841:E843"/>
    <mergeCell ref="D844:D846"/>
    <mergeCell ref="E844:E846"/>
    <mergeCell ref="D847:D849"/>
    <mergeCell ref="E847:E849"/>
    <mergeCell ref="D850:D852"/>
    <mergeCell ref="E850:E852"/>
    <mergeCell ref="D853:D855"/>
    <mergeCell ref="E853:E855"/>
    <mergeCell ref="D858:D859"/>
    <mergeCell ref="E858:E859"/>
    <mergeCell ref="D856:D857"/>
    <mergeCell ref="E856:E857"/>
    <mergeCell ref="D860:D861"/>
    <mergeCell ref="E860:E861"/>
    <mergeCell ref="D862:D863"/>
    <mergeCell ref="E862:E863"/>
    <mergeCell ref="D864:D865"/>
    <mergeCell ref="E864:E865"/>
    <mergeCell ref="B889:B890"/>
    <mergeCell ref="C889:C890"/>
    <mergeCell ref="B891:B892"/>
    <mergeCell ref="C891:C892"/>
    <mergeCell ref="B893:B894"/>
    <mergeCell ref="C893:C894"/>
    <mergeCell ref="B895:B896"/>
    <mergeCell ref="C895:C896"/>
    <mergeCell ref="B897:B898"/>
    <mergeCell ref="C897:C898"/>
    <mergeCell ref="B899:B900"/>
    <mergeCell ref="C899:C900"/>
    <mergeCell ref="B901:B902"/>
    <mergeCell ref="C901:C902"/>
    <mergeCell ref="B906:B907"/>
    <mergeCell ref="C906:C907"/>
    <mergeCell ref="B908:B909"/>
    <mergeCell ref="C908:C909"/>
    <mergeCell ref="D889:D890"/>
    <mergeCell ref="E889:E890"/>
    <mergeCell ref="D891:D892"/>
    <mergeCell ref="E891:E892"/>
    <mergeCell ref="D893:D894"/>
    <mergeCell ref="E893:E894"/>
    <mergeCell ref="E908:E909"/>
    <mergeCell ref="D895:D896"/>
    <mergeCell ref="E895:E896"/>
    <mergeCell ref="D897:D898"/>
    <mergeCell ref="E897:E898"/>
    <mergeCell ref="D899:D900"/>
    <mergeCell ref="E899:E900"/>
    <mergeCell ref="A1397:A1398"/>
    <mergeCell ref="B1397:B1398"/>
    <mergeCell ref="C1397:C1398"/>
    <mergeCell ref="D1397:D1398"/>
    <mergeCell ref="E1397:E1398"/>
    <mergeCell ref="D901:D902"/>
    <mergeCell ref="E901:E902"/>
    <mergeCell ref="D906:D907"/>
    <mergeCell ref="E906:E907"/>
    <mergeCell ref="D908:D909"/>
  </mergeCells>
  <printOptions horizontalCentered="1"/>
  <pageMargins left="0" right="0" top="0.51181102362204722" bottom="0" header="0.15748031496062992" footer="0.51181102362204722"/>
  <pageSetup scale="42" fitToHeight="28" orientation="landscape" r:id="rId1"/>
  <headerFooter alignWithMargins="0"/>
  <rowBreaks count="4" manualBreakCount="4">
    <brk id="27" max="5" man="1"/>
    <brk id="79" max="5" man="1"/>
    <brk id="156" max="5" man="1"/>
    <brk id="350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Население</vt:lpstr>
      <vt:lpstr>Юр. лица</vt:lpstr>
      <vt:lpstr>Население!Область_печати</vt:lpstr>
      <vt:lpstr>'Юр. лица'!Область_печати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karpushina</dc:creator>
  <cp:lastModifiedBy>Admin</cp:lastModifiedBy>
  <cp:lastPrinted>2018-06-20T05:43:25Z</cp:lastPrinted>
  <dcterms:created xsi:type="dcterms:W3CDTF">2009-09-24T03:02:47Z</dcterms:created>
  <dcterms:modified xsi:type="dcterms:W3CDTF">2019-01-15T12:48:06Z</dcterms:modified>
</cp:coreProperties>
</file>