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dm\AppData\Local\Microsoft\Windows\INetCache\Content.Outlook\E194SISQ\"/>
    </mc:Choice>
  </mc:AlternateContent>
  <bookViews>
    <workbookView xWindow="0" yWindow="0" windowWidth="28800" windowHeight="12330"/>
  </bookViews>
  <sheets>
    <sheet name="ноябрь" sheetId="1" r:id="rId1"/>
    <sheet name="Лист1" sheetId="2" r:id="rId2"/>
  </sheets>
  <definedNames>
    <definedName name="_xlnm._FilterDatabase" localSheetId="0" hidden="1">ноябрь!$A$11:$AL$80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6" i="2" l="1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R86" i="1" l="1"/>
  <c r="R67" i="1" l="1"/>
  <c r="M22" i="2" l="1"/>
  <c r="M21" i="2"/>
  <c r="N48" i="2" l="1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13" i="2"/>
  <c r="A4" i="1"/>
</calcChain>
</file>

<file path=xl/sharedStrings.xml><?xml version="1.0" encoding="utf-8"?>
<sst xmlns="http://schemas.openxmlformats.org/spreadsheetml/2006/main" count="1888" uniqueCount="948">
  <si>
    <t>Дата закупки</t>
  </si>
  <si>
    <t>Способ осуществления закупки</t>
  </si>
  <si>
    <t>Конкурентные закупки</t>
  </si>
  <si>
    <t>Торги</t>
  </si>
  <si>
    <t>Конкурс</t>
  </si>
  <si>
    <t>Аукцион</t>
  </si>
  <si>
    <t>Запрос котировок</t>
  </si>
  <si>
    <t>Запрос предложений</t>
  </si>
  <si>
    <t>Иной способ, установленный положением о закупке</t>
  </si>
  <si>
    <t>Неконкурентная закупка</t>
  </si>
  <si>
    <t>открытый конкурс</t>
  </si>
  <si>
    <t>закрытый конкурс</t>
  </si>
  <si>
    <t>открытый аукцион</t>
  </si>
  <si>
    <t>закрытый аукцион</t>
  </si>
  <si>
    <t>запрос котировок в электронной форме</t>
  </si>
  <si>
    <t>запрос предложений в электронной форме</t>
  </si>
  <si>
    <t>закрытый запрос предложений</t>
  </si>
  <si>
    <t>единственный поставщик (исполнитель,  подрядчик)</t>
  </si>
  <si>
    <t>иное</t>
  </si>
  <si>
    <t>Предмет закупки</t>
  </si>
  <si>
    <t>Цена за единицу товара, работ, услуг)</t>
  </si>
  <si>
    <t>Единица измерения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</si>
  <si>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</si>
  <si>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</si>
  <si>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</si>
  <si>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аукцион в электронной      форме</t>
  </si>
  <si>
    <t>закрытый запрос            котировок</t>
  </si>
  <si>
    <t>конкурс в электронной               форме</t>
  </si>
  <si>
    <t>Техническое обслуживание и текущий ремонт</t>
  </si>
  <si>
    <t>Вспомогательные материалы</t>
  </si>
  <si>
    <t xml:space="preserve">Приобретение электроэнергии </t>
  </si>
  <si>
    <t>Информация о способах приобретения, стоимости и объемах товаров, необходимых для оказания услуг по транспортировке газа по трубопроводам АО "Газпром газораспределение Челябинск"</t>
  </si>
  <si>
    <t>Количество (объем товаров, работ,             услуг)</t>
  </si>
  <si>
    <t>99900,00</t>
  </si>
  <si>
    <t>Приобретение оборудования</t>
  </si>
  <si>
    <t>Страхование</t>
  </si>
  <si>
    <t>Диагностика и экспертиза промышленной безопасности</t>
  </si>
  <si>
    <t>Лизинг</t>
  </si>
  <si>
    <t>НИОКОР</t>
  </si>
  <si>
    <t>Услуги производственного значения</t>
  </si>
  <si>
    <t>Приобретение горюче-смазочных материалов</t>
  </si>
  <si>
    <t>Поставка Трубы ПЭ100 SDR11 063*5,8 ГАЗ в количестве 600 м</t>
  </si>
  <si>
    <t>16.1.9</t>
  </si>
  <si>
    <t>по заявке</t>
  </si>
  <si>
    <t>шт.</t>
  </si>
  <si>
    <t>Общество с ограниченной ответственностью Центр комплектации "СТС"
ИНН=7448047396 КПП=744801001</t>
  </si>
  <si>
    <t>ДП-479/20</t>
  </si>
  <si>
    <t>Оказание мед.услуг по проведению лабораторных исследований биоматериалов сотрудников на COVID.</t>
  </si>
  <si>
    <t>Топогр. съемка зем. уч. для проект. газопр. от точек врезки к зем. Уч</t>
  </si>
  <si>
    <t>оказание услуг
экспертиза сметной докуентации</t>
  </si>
  <si>
    <t>Процедура аттестации специалиста сварочного производства(Строганов.А.В)</t>
  </si>
  <si>
    <t>оказание услуг
соеденение офисных сетей г. Сатка</t>
  </si>
  <si>
    <t xml:space="preserve">оказание услуг
соеденение офисных сетей г. Бакал
</t>
  </si>
  <si>
    <t>оказание услуг
соеденение офисных сетей пос. Межевой</t>
  </si>
  <si>
    <t>Арраус Общество с ограниченной ответственностью
ИНН=7404066507 КПП=740401001</t>
  </si>
  <si>
    <t>ООО "Ресурс+"
ИНН=7404042520 КПП=740401001</t>
  </si>
  <si>
    <t>Общество с ограниченной ответственностью "СтройЭкспертиза"
ИНН=7453323556 КПП=745301001</t>
  </si>
  <si>
    <t>ООО ЦПС "Сварка и Контроль"
ИНН=7453142334 КПП=745101001</t>
  </si>
  <si>
    <t>ООО "Коммуникации СТЕЛС"
ИНН=7417009979 КПП=745701001</t>
  </si>
  <si>
    <t>Связь Сервис ЮУМС ООО
ИНН=7417009866 КПП=745701001</t>
  </si>
  <si>
    <t>ДХ-466/20</t>
  </si>
  <si>
    <t>ДХ-467/20</t>
  </si>
  <si>
    <t>ДХ-475/20</t>
  </si>
  <si>
    <t>ДХ-480/20</t>
  </si>
  <si>
    <t>ДХ-482/20</t>
  </si>
  <si>
    <t>ДХ-483/20</t>
  </si>
  <si>
    <t>ДХ-484/20</t>
  </si>
  <si>
    <t>ДХ-487/20</t>
  </si>
  <si>
    <t>усл.ед.</t>
  </si>
  <si>
    <t>Договор поставки Облучатель-рециркулятор ОБНР 2х15 "Кристалл" - 2 шт. (15600,00 руб./шт.)</t>
  </si>
  <si>
    <t>Договор поставки Автомобильные шины на автомобили ГАЗ, УАЗ.</t>
  </si>
  <si>
    <t>Договор поставки Вентили для врезки под давлением FRIALEN согласно спецификации</t>
  </si>
  <si>
    <t>Договор поставки ККМ Фискальный накопитель ФН-1.1 на 15 мес.</t>
  </si>
  <si>
    <t>Договор поставки Электронные ключи для активации услуг оператора фискальных данных(т) на 15 месяцев.</t>
  </si>
  <si>
    <t>Договор поставки Розетки, вилки, выключатели, Лампы, стартеры и т.п. согласно спецификации.</t>
  </si>
  <si>
    <t>Договор поставки Кресла, стулья согласно спецификации.</t>
  </si>
  <si>
    <t>Договор поставки Телефон системный Panasonic KX-DT543RUB черный - 2 шт. (9 220,00 руб./шт.)</t>
  </si>
  <si>
    <t>Договор поставки Шкаф металлический для одежды ШРК-22-800 (1850х800х500) - 10 шт. (8950,00 руб./шт.)</t>
  </si>
  <si>
    <t>Договор поставки Труба 20х2,8Ду ГОСТ 3262-75 - 1,4т (59800,00 руб./т.)</t>
  </si>
  <si>
    <t>По заявкам</t>
  </si>
  <si>
    <t>По спечификации</t>
  </si>
  <si>
    <t>Согласно спецификации</t>
  </si>
  <si>
    <t>По специфиувции</t>
  </si>
  <si>
    <t xml:space="preserve">
Индивидуальный предприниматель Колычева Анна Сергеевна
ИНН=745106346098 
</t>
  </si>
  <si>
    <t xml:space="preserve">ООО "Шинторг"
ИНН=7451287341 КПП=745101001
</t>
  </si>
  <si>
    <t xml:space="preserve">ООО "АРМАТРЕЙДУРАЛ"
ИНН=7451425489 КПП=745101001
</t>
  </si>
  <si>
    <t xml:space="preserve">Общество с ограниченной ответственностью "Газпром газомоторное топливо"
ИНН=3905078834 КПП=667143001
</t>
  </si>
  <si>
    <t xml:space="preserve">Диво Офис ООО
ИНН=7839438140 КПП=783901001
</t>
  </si>
  <si>
    <t xml:space="preserve">ООО "ИТ Интеллект"
ИНН=7706444561 КПП=770601001
</t>
  </si>
  <si>
    <t xml:space="preserve">ИП Собакина Ольга Александровна
ИНН=745214218671
</t>
  </si>
  <si>
    <t>ООО "МОСКАНЦ"                                      ИНН 9715366867,  КПП 771501001</t>
  </si>
  <si>
    <t xml:space="preserve">Общество с ограниченной ответственностью "Евро-Контракт"
ИНН=7452097368 КПП=745101001
</t>
  </si>
  <si>
    <t xml:space="preserve">ООО "УРК"
ИНН=7448040305 КПП=744801001
</t>
  </si>
  <si>
    <t>ДП-14/3 -949/20</t>
  </si>
  <si>
    <t>ДП-14/3 -958/20</t>
  </si>
  <si>
    <t>ДП-14/3 -961/20</t>
  </si>
  <si>
    <t>ДП-14/3 -967/20</t>
  </si>
  <si>
    <t>ДП-14/3 -977/20</t>
  </si>
  <si>
    <t>ДП-14/3 -978/20</t>
  </si>
  <si>
    <t>ДП-14/3 -985/20</t>
  </si>
  <si>
    <t>ДП-14/3 -986/20</t>
  </si>
  <si>
    <t>ДП-14/3 -987/20</t>
  </si>
  <si>
    <t>ДП-14/3 -988/20</t>
  </si>
  <si>
    <t>ДП-14/3 -996/20</t>
  </si>
  <si>
    <t>Договор поставки компримированный природный газ (КПГ)</t>
  </si>
  <si>
    <t>по заявкам</t>
  </si>
  <si>
    <t>обеспечение предоставления абоненту доступа к сети связи общего пользования оператора.</t>
  </si>
  <si>
    <t>Строительно-монтажные работы Земляные работы в рамках договора на подключение(ТП) на объекте: "ГП низкого давления к ж.дому по адресу: Челябинская обл., Красноармейский р-н, с.Миасское, ул.Титова, д.27."</t>
  </si>
  <si>
    <t>Строительно-монтажные работы СМР в рамках договора на подключение(ТП) на объекте: "ГП низкого давления к ж.дому по адресу: Челябинская обл., Красноармейский р-н, с.Канашево,ул.Колхозная,,д.71 (КН 74:12:1310006:30)."</t>
  </si>
  <si>
    <t>Строительно-монтажные работы СМР в рамках договора на подключение(ТП) на объекте: "Газоснабжение фельдшерско-акушерского пункта по адресу: Челябинская обл., Красноармейский р-н, п.Луговой,ул.Учительская,,д.8 (КН 74:12:1505006:92)."</t>
  </si>
  <si>
    <t>Строительно-монтажные работы СМР в рамках договора на подключение(ТП) на объекте: "ГП низкого давления к ж.дому по адресу: Челябинская обл., Красноармейский р-н, с.Миасское, ул.Титова, д.27."</t>
  </si>
  <si>
    <t>Строительно-монтажные работы СМР в рамках договора на подключение(ТП) на объекте: "ГП низкого давления к ж.дому по адресу: Челябинская обл., Красноармейский р-н, с.Бродокалмак, ул. 1-ая Краснознаменная, л.16."</t>
  </si>
  <si>
    <t>Строительно-монтажные работы СМР в рамках договора на подключение(ТП) на объекте: "Газоснабжение базы отдыха по адресу: Челябинская обл., Красноармейский р-н, база отдыха "Лазурный берег" на озере Сугояк (КН 74:12:0914001:96)."</t>
  </si>
  <si>
    <t>Строительно-монтажные работы СМР в рамках договора на подключение(ТП) на объекте: "Наружный ГП низкого давления. Газоснабжение автомойки по адресу: Челябинская обл., Красноармейский р-н, п.Лазурный,ул.70 лет Октября,д.1 Б."</t>
  </si>
  <si>
    <t>Оказание услуг (сопровождение ТП) Вып. рабоч.док. ГСН, разд.9 "Смета на стр-во" для объекта: "Газоснабж-е неж.здания(подзем.парковка) относительно ориентира,располож.за пределами уч-ка.Ор-тир ж.дом.Уч-к прим.в 2м от ориентира на юг.Почт.адрес ор-ра: Челябинская обл.,г.Копейск,ул.Славы,12."</t>
  </si>
  <si>
    <t>Оказание услуг (сопровождение ТП) Топ.съемка для проектир-я ГП до границы ЗУ по адресам:Красноарм-й р.,с.Бродокалмак,ул.Мостовая,6; Красноарм-й р-н, п.Дубровка,ул.Титова,26Б.</t>
  </si>
  <si>
    <t>Оказание услуг (сопровождение ТП) Оформл-е землеустроит-го дела для размещ-я ГП НД по ТП к объекту кап. строит-ва, местоположение относительно ориентира,расположенного за пределами участка.Ориентир ж.дом по адресу: Челяб. обл., г. Копейск, пр.Славы,12.</t>
  </si>
  <si>
    <t>Оказание услуг (сопровождение ТП) Вып-е коррект. топ.съемки для проектир-я ГП для ТП ОКС к газораспредсетям по адресу: Челяб.обл.,Красноарм-й р.,с.Русская Теча,ул.Советская,37; Топ.съемка для проектир-я ГП до границы ЗУ по адресу:Красноарм-й р.,с.Миасское, ул.Комсомола,59А.</t>
  </si>
  <si>
    <t>Оказание услуг (сопровождение ТП) Топ.съемка для проектир-я ГП до границы ЗУ по адресу:Красноарм-й р.,с.Бродокалмак,ул.Могильникова,66А; Красноарм-й р-н, п.Новый,ул.Буровая,9.</t>
  </si>
  <si>
    <t>Оказание услуг (сопровождение ТП) Оформление землеустроительного дела для размещ-я ГП НД по ТП к объекту кап. строит-ва, расположенному по адресу: Челяб. обл., г. Копейск, ЗУ с кад.№ 74:12:1408006:3780.</t>
  </si>
  <si>
    <t>Оказание услуг (сопровождение ТП) Вып-е топ. съемки для ТП к газораспределит-м сетям объекта кап.строит-ва, располож-го по адресу: Челябинская обл., г.Копейск,СНТ "Курочкино-2", уч.378.</t>
  </si>
  <si>
    <t>Оказание услуг (сопровождение ТП) Вып-е топ. съемки для ТП к газораспределит-м сетям объекта кап.строит-ва, располож-го по адресу: Челябинская обл., г.Копейск,СНТ "Курочкино-2", уч.402А.</t>
  </si>
  <si>
    <t>Оказание услуг (сопровождение ТП) Вып-е топ. съемки для ТП к газораспределит-м сетям объекта кап.строит-ва, располож-го по адресу: Челябинская обл., г.Копейск,СНТ "Пластмасс-2", уч.49.</t>
  </si>
  <si>
    <t>Оказание услуг (сопровождение ТП) Вып-е исп-ой геосъемки для ТП к газораспределит-м сетям объекта кап.строит-ва, располож-го по адресу: Челябинская обл., г.Копейск,пер.Белинского,8А.</t>
  </si>
  <si>
    <t>Оказание услуг (сопровождение ТП) Вып-е исп-ой геосъемки для ТП к газораспределит-м сетям объекта кап.строит-ва, располож-го по адресу: Челябинская обл., г.Копейск,ул.Гагарина,18/1.</t>
  </si>
  <si>
    <t>Оказание услуг (сопровождение ТП) Вып-е исп-ой геосъемки для ТП к газораспределит-м сетям объекта кап.строит-ва, располож-го по адресу: Челябинская обл., г.Копейск,пер.Белинского,25.</t>
  </si>
  <si>
    <t>Оказание услуг (сопровождение ТП) Вып-е исп-ой геосъемки для ТП к газораспределит-м сетям объекта кап.строит-ва, располож-го по адресу: Челябинская обл., г.Копейск,ул.Советской Конституции,41.</t>
  </si>
  <si>
    <t>Оказание услуг (сопровождение ТП) Вып-е исп-ой геосъемки для ТП к газораспределит-м сетям объекта кап.строит-ва, располож-го по адресу: Челябинская обл., г.Копейск, ул. 6 Пятилетка,34, 36.</t>
  </si>
  <si>
    <t>Оказание услуг (сопровождение ТП) Вып-е исп-ой геосъемки для ТП к газораспределит-м сетям объекта кап.строит-ва, располож-го по адресу: Челябинская обл., г.Копейск,ул. 2-я Петровская,15.</t>
  </si>
  <si>
    <t>Оказание услуг (сопровождение ТП) Вып-е топ.съемки для ТП к газораспределит-м сетям объекта кап.строит-ва, располож-го по адресу: Челябинская обл., г.Копейск, ул.Грибоедова, 45.</t>
  </si>
  <si>
    <t>Оказание услуг (сопровождение ТП) Вып-е топ.съемки для ТП к газораспределит-м сетям объекта кап.строит-ва, располож-го по адресу: Челябинская обл., г.Копейск, ул.Гладкова,44-4.</t>
  </si>
  <si>
    <t>Строительно-монтажные работы Земляные работы по разработке грунта в рамках заключ-го договора на подключение(ТП) на объекте: "ГП высокого и среднего давления.Газоснабжение производственного цеха ООО "Фабрика камня" по адресу: Челябинская обл., г.Челябинск, Копейское шоссе,д.5-П."</t>
  </si>
  <si>
    <t>Оказание услуг (сопровождение ТП) Топ.съемка для проектир-я ГП до границы ЗУ по адресу: Красноарм-й р.,п.Лазурный,ул.Космонавтов,16; Красноарм-й р-н, п.Черемушки,ул.Новая,9.</t>
  </si>
  <si>
    <t>Оказание услуг (сопровождение ТП) Топ.съемка для проектир-я ГП до границы ЗУ по адресу: Красноарм-й р.,п.Лазурный,ул.Первомайская,21, участок 30.</t>
  </si>
  <si>
    <t>Оказание услуг (сопровождение ТП) Топ.съемка для проектир-я ГП до границы ЗУ по адресу: Красноарм-й р.,п.Лазурный,ул.Первомайская,21, участок 35.</t>
  </si>
  <si>
    <t>Оказание услуг (сопровождение ТП) Вып-е исп-ой геосъемки для ТП к газораспределит-м сетям объекта кап.строит-ва, располож-го по адресу: Челябинская обл., г.Копейск,ул.Журавлева,30.</t>
  </si>
  <si>
    <t>Оказание услуг (сопровождение ТП) Оформление землеустроительного дела для размещ-я ГП НД по ТП к объекту кап. строит-ва, расположенному по адресу: Челябинская обл., г. Копейск, ул.Салютная,4Б.</t>
  </si>
  <si>
    <t>Оказание услуг (сопровождение ТП) Вып-е исп-ой геосъемки для ТП к газораспределит-м сетям объекта кап.строит-ва, располож-го по адресу: Челябинская обл., г.Копейск,ул.Бойко,92.</t>
  </si>
  <si>
    <t>Оказание услуг Медицинские услуги: забор анализа и исследование на коронавирусную инфекцию Covid19.</t>
  </si>
  <si>
    <t>Оказание услуг ТО и ремонт автомобилей марки ГАЗ, УАЗ и легковых автомобилей.</t>
  </si>
  <si>
    <t>Оказание услуг (сопровождение ТП) Составление схем расположения ЗУ на кад. плане территории по адресам: Красноарм-й р., п.Луговой, ул.Донгузловская,1; п.Лазурный,ул.Сиреневая,д.2,4,4А,6,6А; ул.Вишневая, 12.</t>
  </si>
  <si>
    <t>Оказание услуг (сопровождение ТП) Составление схем расположения ЗУ на кад. плане территории по адресам: Красноарм-й р., д.Пашнино-2, ул.Грибная,10.</t>
  </si>
  <si>
    <t>Оказание услуг (сопровождение ТП) Составление схем расположения ЗУ на кад. плане территории по адресам: Красноарм-й р.,с.Миасское,ул.Торговая,д.15Б; с.Миасское, ул.Титова,27; база отдыха "Лазурный берег" на озере Сугояк.</t>
  </si>
  <si>
    <t>Оказание услуг Ремонт и ТО оборудования для сварки полиэтиленовых труб</t>
  </si>
  <si>
    <t>Строительно-монтажные работы Земляные работы в рамках договора на подключение(ТП) на объекте: "Наружный ГП низкого давления. Газоснабжение ж.дома по адресу: Челябинская обл., г.Копейск,ул.Салютная,д.4, корп.Б."</t>
  </si>
  <si>
    <t>Строительно-монтажные работы Земляные работы в рамках договора на подключение(ТП) на объекте: "ГП низкого давления к ж.дому по адресу: Челябинская обл., Красноармейский р-н, с.Миасское,ул.Торговая,д.15 "Б"."</t>
  </si>
  <si>
    <t>Строительно-монтажные работы СМР в рамках договора на подключение(ТП) на объекте: "ГП низкого давления к ж.дому по адресу: Челябинская обл., Красноармейский р-н, с.Миасское,ул.Торговая,д.15 "Б"."</t>
  </si>
  <si>
    <t>Строительно-монтажные работы СМР в рамках договора на подключение(ТП) на объекте: "Наружный ГП низкого давления. Газоснабжение ж.дома по адресу: Челябинская обл., г.Копейск,ул.Салютная,д.4, корп.Б."</t>
  </si>
  <si>
    <t>Строительно-монтажные работы Земляные работы в рамках договора на подключение(ТП) на объекте: "ГП низкого давления к ж.дому по адресу: Челябинская обл., Красноармейский р-н, с.Миасское,ул.Школьная,д.2 Г."</t>
  </si>
  <si>
    <t>Оказание услуг (сопровождение ТП) Вып-е тех.планов лин-х объектов в рамках исп. дог.ТП ОКС к газораспред-й сети по адресам: Челяб.обл.,.Красноарм-й р.,с.Миасское, ул.Луговая,2-в; СТ Дружба,уч.119 ... (21 объект).</t>
  </si>
  <si>
    <t>Оказание услуг (сопровождение ТП) Составление схем расположения ЗУ на кад. плане территории по адресам: Челябинская обл., г.Челябинск, Копейское шоссе, д.5-П.</t>
  </si>
  <si>
    <t>Оказание услуг (сопровождение ТП) Составление схем расположения ЗУ на кад. плане территории по адресам: Челябинская область, Красноарм-й р-н, п.Луговой, ул.Учительская,8.</t>
  </si>
  <si>
    <t>Оказание услуг (сопровождение ТП) Составление схем расположения ЗУ на кад. плане территории по адресам: Челябинская область, Красноарм-й р-н, п.Бродокалмак, ул.Краснознаменная 1-я, д.16; с.Канашево, ул.Колхозная, д.71.</t>
  </si>
  <si>
    <t>Оказание услуг (сопровождение ТП) Составление схем расположения ЗУ на кад. плане территории по адресам: Челябинская область, Красноарм-й р-н, п.Лазурный, ул.70 лет Октября, д.1 Б; п.Лазурный, ул.Космонавтов,16; с.Русская Теча, ул.Советская,37.</t>
  </si>
  <si>
    <t>Оказание услуг (сопровождение ТП) Выполнение топогр. съемки для проектир-я ГП до гр-цы ЗУ по адресам: Челяб.обл., Красноарм-й р., п.Лазурный, пер.Цветочный,3.</t>
  </si>
  <si>
    <t>20.11.20</t>
  </si>
  <si>
    <t>4773,00;                   4437,49</t>
  </si>
  <si>
    <t>4340,21;                4123,20</t>
  </si>
  <si>
    <t>4691,78;              4340,21</t>
  </si>
  <si>
    <t xml:space="preserve">Индивидуальный предприниматель Салтыков Кирилл Иванович
ИНН=743017665910 
</t>
  </si>
  <si>
    <t xml:space="preserve">Общество с ограниченной ответственностью "АЛЬКОР" 
ИНН=7430033554 КПП=743001001
</t>
  </si>
  <si>
    <t xml:space="preserve">ООО "Геогаз"
ИНН=7415059075 КПП=741501001
</t>
  </si>
  <si>
    <t xml:space="preserve">ООО "Бюро технической и правовой экспертизы"
ИНН=7432010947 КПП=743201001
</t>
  </si>
  <si>
    <t xml:space="preserve">Муниципальное учреждение Копейского городского округа "Управление строительства"
ИНН=7411015020 КПП=743001001
</t>
  </si>
  <si>
    <t xml:space="preserve">ООО "ЭкспрессГазМонтаж-74"
ИНН=7447189119 КПП=744701001
</t>
  </si>
  <si>
    <t xml:space="preserve">ООО МЦ "ЛОТОС"
ИНН=7452039662 КПП=745201001
</t>
  </si>
  <si>
    <t xml:space="preserve">Акционерное общество "Копейская станция технического обслуживания автомобилей"
ИНН=7411003586 КПП=743001001
</t>
  </si>
  <si>
    <t xml:space="preserve">Общество с ограниченной ответственностью "Компас"
ИНН=7430026620 КПП=743001001
</t>
  </si>
  <si>
    <t xml:space="preserve">ООО "ЦТФ-Урал"
ИНН=6673196485 КПП=668601001
</t>
  </si>
  <si>
    <t xml:space="preserve">Индивидуальный предприниматель Бакин Сергей Николаевич
ИНН=743014555644 
</t>
  </si>
  <si>
    <t xml:space="preserve">Общество с ограниченной ответственностью "УралСтройЭнерго"
ИНН=7452101889 КПП=745201001
</t>
  </si>
  <si>
    <t xml:space="preserve">Индивидуальный предприниматель Салтыков Кирилл Иванович
ИНН=743017665910
</t>
  </si>
  <si>
    <t>СМР-07/2 -908/20</t>
  </si>
  <si>
    <t>СМР-07/2 -909/20</t>
  </si>
  <si>
    <t>СМР-07/2 -910/20</t>
  </si>
  <si>
    <t>СМР-07/2 -911/20</t>
  </si>
  <si>
    <t>СМР-07/2 -912/20</t>
  </si>
  <si>
    <t>СМР-07/2 -913/20</t>
  </si>
  <si>
    <t>СМР-07/2 -914/20</t>
  </si>
  <si>
    <t>ДХ-07 -923/20</t>
  </si>
  <si>
    <t>ДХ-07 -924/20</t>
  </si>
  <si>
    <t>ДХ-07 -925/20</t>
  </si>
  <si>
    <t>ДХ-07 -926/20</t>
  </si>
  <si>
    <t>ДХ-07 -927/20</t>
  </si>
  <si>
    <t>ДХ-07 -928/20</t>
  </si>
  <si>
    <t>ДХ-07 -929/20</t>
  </si>
  <si>
    <t>ДХ-07 -930/20</t>
  </si>
  <si>
    <t>ДХ-07 -931/20</t>
  </si>
  <si>
    <t>ДХ-07 -932/20</t>
  </si>
  <si>
    <t>ДХ-07 -933/20</t>
  </si>
  <si>
    <t>ДХ-07 -934/20</t>
  </si>
  <si>
    <t>ДХ-07 -935/20</t>
  </si>
  <si>
    <t>ДХ-07 -936/20</t>
  </si>
  <si>
    <t>ДХ-07 -937/20</t>
  </si>
  <si>
    <t>ДХ-07 -938/20</t>
  </si>
  <si>
    <t>ДХ-07 -939/20</t>
  </si>
  <si>
    <t>СМР-07/2 -940/20</t>
  </si>
  <si>
    <t>ДХ-07 -945/20</t>
  </si>
  <si>
    <t>ДХ-07 -946/20</t>
  </si>
  <si>
    <t>ДХ-07 -947/20</t>
  </si>
  <si>
    <t>ДХ-07 -950/20</t>
  </si>
  <si>
    <t>ДХ-07 -951/20</t>
  </si>
  <si>
    <t>ДХ-07 -960/20</t>
  </si>
  <si>
    <t>ДХ-18 -963/20</t>
  </si>
  <si>
    <t>ДХ-18 -968/20</t>
  </si>
  <si>
    <t>ДХ-07 -969/20</t>
  </si>
  <si>
    <t>ДХ-07 -971/20</t>
  </si>
  <si>
    <t>ДХ-07 -972/20</t>
  </si>
  <si>
    <t>ДХ-18 -976/20</t>
  </si>
  <si>
    <t>СМР-07/2 -980/20</t>
  </si>
  <si>
    <t>СМР-07/2 -981/20</t>
  </si>
  <si>
    <t>СМР-07/2 -982/20</t>
  </si>
  <si>
    <t>СМР-07/2 -983/20</t>
  </si>
  <si>
    <t>СМР-07/2 -984/20</t>
  </si>
  <si>
    <t>ДХ-07 -990/20</t>
  </si>
  <si>
    <t>ДХ-07 -991/20</t>
  </si>
  <si>
    <t>ДХ-07 -992/20</t>
  </si>
  <si>
    <t>ДХ-07 -993/20</t>
  </si>
  <si>
    <t>ДХ-07 -994/20</t>
  </si>
  <si>
    <t>ДХ-07 -995/20</t>
  </si>
  <si>
    <t>СМР станция Дубровка, ул. Железняка, д. 39</t>
  </si>
  <si>
    <t>СМР п. Борисовка, ул. Сельская,д.5</t>
  </si>
  <si>
    <t>СМР рп. Роза, пер. Щорса напротив д. 13</t>
  </si>
  <si>
    <t>СМР г. Коркино, ул. Крупской, д. 65 (2 эт)</t>
  </si>
  <si>
    <t>Кадастровые работы д. Дубровка, ул. Калинина, д. 47</t>
  </si>
  <si>
    <t>СМР с. Еманжелинка, ул. К. Маркса, д. 2,д. 4,д. 4 кв. 2 (2 эт)</t>
  </si>
  <si>
    <t>СМР с. Еманжелинка, ул. К. Маркса, д. 2,д. 4,д. 4 кв. 2 (1 эт)</t>
  </si>
  <si>
    <t>Геодезические, кадастровые и землеустроительные работы с. Еманжелинка, ул. К. Маркса, д. 2, д.4, д. 4 кв.2</t>
  </si>
  <si>
    <t>Геодезические, кадастровые и землеустроительные работы п. Роза, пер. Щорса, д. 13</t>
  </si>
  <si>
    <t>Геодезические, кадастровые и землеустроительные работы с. Борисовка, ул. Сельская, д. 5</t>
  </si>
  <si>
    <t>Геодезические, кадастровые и землеустроительные работы п. Ключи, ул. Строительная, д. 5, кв. 2</t>
  </si>
  <si>
    <t>Геодезические, кадастровые и землеустроительные работы п. Зауральский, ул. Мраморная, д. 10</t>
  </si>
  <si>
    <t>Геодезические, кадастровые и землеустроительные работы г. Еманжжелинск, ул. Медоваяя, д. 35, ул. Российская, д. 54</t>
  </si>
  <si>
    <t>Геодезические и кадастровые , землеустроительные работы с. Еткуль, ул. Первомайская, д. 40</t>
  </si>
  <si>
    <t>Геодезические и кадастровые , землеустроительные работы п. Новобатурино, ул. Луговаяй, д. 2 г</t>
  </si>
  <si>
    <t>Геодезические и кадастровые , землеустроительные работы п. Борисовка, пер. Садовый, д. 1</t>
  </si>
  <si>
    <t>Кадастровые и землеустороительные работы д. Дубровка, ул. Северная, д. 12</t>
  </si>
  <si>
    <t>Кадастровые и землеустороительные работы д. Дубровка, ул. Северная, д. 18</t>
  </si>
  <si>
    <t>Кадастровые и землеустороительные работы д. Дубровка, ул. Северная, д. 24</t>
  </si>
  <si>
    <t>Кадастровые и землеустороительные работы д. Дубровка, ул. Мостовая, д. 9</t>
  </si>
  <si>
    <t>Кадастровые и землеустороительные работы д. Дубровка, ул. Мостовая, д. 10</t>
  </si>
  <si>
    <t>Кадастровые и землеустороительные работы д. Дубровка, ул. Береговая, д. 8</t>
  </si>
  <si>
    <t>Кадастровые и землеустороительные работы д. Дубровка, ул. Береговая, д. 24</t>
  </si>
  <si>
    <t>Кадастровые и землеустороительные работы д. Дубровка, ул. Калинина, д. 47</t>
  </si>
  <si>
    <t>Кадастровые и землеустороительные работы д. Дубровка, ул. Калинина, д. 29</t>
  </si>
  <si>
    <t>Кадастровые и землеустороительные работы д. Дубровка, ул. Калинина, д. 21</t>
  </si>
  <si>
    <t>Кадастровые и землеустороительные работы д. Дубровка, ул. Лесная, д. 5</t>
  </si>
  <si>
    <t>СМР г. Коркино, ул. Крупской, д. 65 (1 эт)</t>
  </si>
  <si>
    <t>СМР п. Новобатурино, ул. Солнечная, д. 12 (2эт)</t>
  </si>
  <si>
    <t>СМР п. Новобатурино, ул. Солнечная, д. 12 (1эт)</t>
  </si>
  <si>
    <t>СМР п. Новобатурино, ул. Солнечная, д. 12</t>
  </si>
  <si>
    <t>Проектные работы п. Бектыш, ул. Стрелочная, д. 7</t>
  </si>
  <si>
    <t>Проектные работы п. Бектыш, ул. Стрелочная, д. 9</t>
  </si>
  <si>
    <t>Геодезические, кадастровые и землеустроительные работы газопровод жилой группы "Центральная" (закольцовка ГРП-3,ГРП-4)</t>
  </si>
  <si>
    <t>Поставка дверей</t>
  </si>
  <si>
    <t>Кадасторвые работы с. Еткуль, ул. Северная, д. 26 б, ул. Лесопарковая, д. 16, ул. Энтузиастов, д. 69, ул. Энтузиастов, д. 70 а.</t>
  </si>
  <si>
    <t>СМР рп Зауральский, ул. Мраморная, д. 10</t>
  </si>
  <si>
    <t>Проведение лабораторных иследований на коронавирус</t>
  </si>
  <si>
    <t>СМР д. Дубровка, ул. Калинина, д. 25</t>
  </si>
  <si>
    <t>СМР д. Дубровка, ул. Калинина, д. 31</t>
  </si>
  <si>
    <t>СМР д. Дубровка, ул. Береговая с  южной стороны  дома 24</t>
  </si>
  <si>
    <t>СМР д. Дубровка, ул. Железняка  д. 47</t>
  </si>
  <si>
    <t>СМР д. Дубровка, ул. Береговая, д.  28</t>
  </si>
  <si>
    <t>СМР д. Дубровка, ул. Береговая, д. 7</t>
  </si>
  <si>
    <t>СМР д. Дубровка, ул. Северная, д. 11</t>
  </si>
  <si>
    <t>СМР с. Еткуль, ул. Молодежная, д. 34, кв. 1</t>
  </si>
  <si>
    <t>Геодезические,кадастровые и землеустроительные работы с. Еткуль, ул. Молодежная, д. 34, кв. 1</t>
  </si>
  <si>
    <t>Геодезические,кадастровые и землеустроительные работы д. Дубровка, ул. Северная, д. 11</t>
  </si>
  <si>
    <t>Геодезические,кадастровые и землеустроительные работы д. Дубровка, ул. Железняка, д. 47</t>
  </si>
  <si>
    <t>Геодезические,кадастровые и землеустроительные работы д. Дубровка, ул. Береговая, д. 28</t>
  </si>
  <si>
    <t>Геодезические,кадастровые и землеустроительные работы д. Дубровка, ул. Береговая с южной стороны д. 24</t>
  </si>
  <si>
    <t>Геодезические,кадастровые и землеустроительные работы д. Дубровка, ул. Береговая, д. 7</t>
  </si>
  <si>
    <t>Геодезические,кадастровые и землеустроительные работы д. Дубровка, ул.Калинина, д. 31</t>
  </si>
  <si>
    <t>Проектные работы рп Зауральский, ул. Элеваторная, д. 38</t>
  </si>
  <si>
    <t>Проектные работы г. Корино, ул. Ломоносова, д. 37</t>
  </si>
  <si>
    <t>Проектные работы г. Корино, ул. Осенняя, д. 9, д. 10, д. 11, д. 12</t>
  </si>
  <si>
    <t>Проектные работы рп Роза, ул. Звездная, д. 2 в</t>
  </si>
  <si>
    <t>Проектные работы г. Еманжелинск, ул. 1-я поляна, д. 11</t>
  </si>
  <si>
    <t>шт</t>
  </si>
  <si>
    <t>39331.95</t>
  </si>
  <si>
    <t>ООО "АВЕРС МОНТАЖ"
ИНН=7430030465 КПП=743001001</t>
  </si>
  <si>
    <t xml:space="preserve">ИП Иванов Анатолий Васильевич
ИНН=741200398057
ИНН=7451432408
</t>
  </si>
  <si>
    <t>ООО "Инженерные изыскания"
ИНН=7448145266 КПП=744801005</t>
  </si>
  <si>
    <t xml:space="preserve">ООО  "Спектр"
ИНН=7412011540 КПП=741201001
</t>
  </si>
  <si>
    <t>ООО "Инженерные изыскания"
ИНН=7448145266 КПП=744801006</t>
  </si>
  <si>
    <t>ООО "Инженерные изыскания"
ИНН=7448145266 КПП=744801007</t>
  </si>
  <si>
    <t>ООО "Инженерные изыскания"
ИНН=7448145266 КПП=744801008</t>
  </si>
  <si>
    <t>ООО "Инженерные изыскания"
ИНН=7448145266 КПП=744801009</t>
  </si>
  <si>
    <t>ООО "Инженерные изыскания"
ИНН=7448145266 КПП=744801010</t>
  </si>
  <si>
    <t>ООО "Инженерные изыскания"
ИНН=7448145266 КПП=744801011</t>
  </si>
  <si>
    <t>ООО "Инженерные изыскания"
ИНН=7448145266 КПП=744801012</t>
  </si>
  <si>
    <t>ООО "Инженерные изыскания"
ИНН=7448145266 КПП=744801013</t>
  </si>
  <si>
    <t>ООО "Инженерные изыскания"
ИНН=7448145266 КПП=744801014</t>
  </si>
  <si>
    <t>ООО "Инженерные изыскания"
ИНН=7448145266 КПП=744801015</t>
  </si>
  <si>
    <t>ООО "Инженерные изыскания"
ИНН=7448145266 КПП=744801016</t>
  </si>
  <si>
    <t>ООО "Инженерные изыскания"
ИНН=7448145266 КПП=744801017</t>
  </si>
  <si>
    <t>ООО "Инженерные изыскания"
ИНН=7448145266 КПП=744801018</t>
  </si>
  <si>
    <t>ООО "Инженерные изыскания"
ИНН=7448145266 КПП=744801019</t>
  </si>
  <si>
    <t>ООО "Инженерные изыскания"
ИНН=7448145266 КПП=744801020</t>
  </si>
  <si>
    <t>ООО "Инженерные изыскания"
ИНН=7448145266 КПП=744801021</t>
  </si>
  <si>
    <t>ООО "Инженерные изыскания"
ИНН=7448145266 КПП=744801022</t>
  </si>
  <si>
    <t>ООО "Инженерные изыскания"
ИНН=7448145266 КПП=744801023</t>
  </si>
  <si>
    <t>ООО "Инженерные изыскания"
ИНН=7448145266 КПП=744801024</t>
  </si>
  <si>
    <t>ООО "Инженерные изыскания"
ИНН=7448145266 КПП=744801025</t>
  </si>
  <si>
    <t xml:space="preserve">ООО СК "ОТКРЫТИЕ"
ИНН=7430032568 КПП=743001001
</t>
  </si>
  <si>
    <t xml:space="preserve">Карманова С.Н. ИП
ИНН=741205055342
</t>
  </si>
  <si>
    <t xml:space="preserve">Бухарин С.Г. ИП
ИНН=741201368626
</t>
  </si>
  <si>
    <t>ООО "Инженерные изыскания"
ИНН=7448145266 КПП=744801030</t>
  </si>
  <si>
    <t>ООО "Инженерные изыскания"
ИНН=7448145266 КПП=744801031</t>
  </si>
  <si>
    <t>ООО "Инженерные изыскания"
ИНН=7448145266 КПП=744801032</t>
  </si>
  <si>
    <t xml:space="preserve">Ганзер Герман Викторович ИП
ИНН=741200146564 КПП=745301001
</t>
  </si>
  <si>
    <t xml:space="preserve">ООО  "Доступная медицина"
ИНН=7430027649 
</t>
  </si>
  <si>
    <t xml:space="preserve">ООО "АВЕРС МОНТАЖ"
ИНН=7430030465 КПП=743001001
</t>
  </si>
  <si>
    <t>ООО "Инженерные изыскания"
ИНН=7448145266 КПП=744801047</t>
  </si>
  <si>
    <t>ООО "Инженерные изыскания"
ИНН=7448145266 КПП=744801048</t>
  </si>
  <si>
    <t>ООО "Инженерные изыскания"
ИНН=7448145266 КПП=744801046</t>
  </si>
  <si>
    <t>ООО "Инженерные изыскания"
ИНН=7448145266 КПП=744801049</t>
  </si>
  <si>
    <t>ООО "Инженерные изыскания"
ИНН=7448145266 КПП=744801050</t>
  </si>
  <si>
    <t>СМР-07/2-928-20</t>
  </si>
  <si>
    <t>СМР-07/2-929-20</t>
  </si>
  <si>
    <t>СМР-07/2-930-20</t>
  </si>
  <si>
    <t>СМР-07/2-931-20</t>
  </si>
  <si>
    <t>ДХ-07-932-20</t>
  </si>
  <si>
    <t>СМР-07/2-933-20</t>
  </si>
  <si>
    <t>СМР-07/2-934-20</t>
  </si>
  <si>
    <t>ДХ-07-935-20</t>
  </si>
  <si>
    <t>ДХ-07-936-20</t>
  </si>
  <si>
    <t>ДХ-07-937-20</t>
  </si>
  <si>
    <t>ДХ-07-938-20</t>
  </si>
  <si>
    <t>ДХ-07-939-20</t>
  </si>
  <si>
    <t>ДХ-07-940-20</t>
  </si>
  <si>
    <t>ДХ-07-941-20</t>
  </si>
  <si>
    <t>ДХ-07-942-20</t>
  </si>
  <si>
    <t>ДХ-07-943-20</t>
  </si>
  <si>
    <t>ДХ-07-944-20</t>
  </si>
  <si>
    <t>ДХ-07-945-20</t>
  </si>
  <si>
    <t>ДХ-07-946-20</t>
  </si>
  <si>
    <t>ДХ-07-947-20</t>
  </si>
  <si>
    <t>ДХ-07-948-20</t>
  </si>
  <si>
    <t>ДХ-07-949-20</t>
  </si>
  <si>
    <t>ДХ-07-950-20</t>
  </si>
  <si>
    <t>ДХ-07-951-20</t>
  </si>
  <si>
    <t>ДХ-07-952-20</t>
  </si>
  <si>
    <t>ДХ-07-953-20</t>
  </si>
  <si>
    <t>ДХ-07-954-20</t>
  </si>
  <si>
    <t>СМР-07/2-955-20</t>
  </si>
  <si>
    <t>СМР-07/2-956-20</t>
  </si>
  <si>
    <t>СМР-07/2-957-20</t>
  </si>
  <si>
    <t>СМР-07/2-958-20</t>
  </si>
  <si>
    <t>ПИР-07/1-959-20</t>
  </si>
  <si>
    <t>ПИР-07/1-960-20</t>
  </si>
  <si>
    <t>ДХ-07-961-20</t>
  </si>
  <si>
    <t>ДП-14/3-971-20</t>
  </si>
  <si>
    <t>ДХ-07-972-20</t>
  </si>
  <si>
    <t>СМР-07/2-975-20</t>
  </si>
  <si>
    <t>ДХ-18-981-20</t>
  </si>
  <si>
    <t>СМР-07/2-985-20</t>
  </si>
  <si>
    <t>СМР-07/2-986-20</t>
  </si>
  <si>
    <t>СМР-07/2-987-20</t>
  </si>
  <si>
    <t>СМР-07/2-988-20</t>
  </si>
  <si>
    <t>СМР-07/2-989-20</t>
  </si>
  <si>
    <t>СМР-07/2-990-20</t>
  </si>
  <si>
    <t>СМР-07/2-991-20</t>
  </si>
  <si>
    <t>СМР-07/2-992-20</t>
  </si>
  <si>
    <t>ДХ-07-993-20</t>
  </si>
  <si>
    <t>ДХ-07-994-20</t>
  </si>
  <si>
    <t>ДХ-07-995-20</t>
  </si>
  <si>
    <t>ДХ-07-996-20</t>
  </si>
  <si>
    <t>ДХ-07-997-20</t>
  </si>
  <si>
    <t>ДХ-07-998-20</t>
  </si>
  <si>
    <t>ДХ-07-999-20</t>
  </si>
  <si>
    <t>ПИР-07/1-1000-20</t>
  </si>
  <si>
    <t>ПИР-07/1-1001-20</t>
  </si>
  <si>
    <t>ПИР-07/1-1002-20</t>
  </si>
  <si>
    <t>ПИР-07/1-1003-20</t>
  </si>
  <si>
    <t>ПИР-07/1-1004-20</t>
  </si>
  <si>
    <t>Поставка материалов для тех. присоединения</t>
  </si>
  <si>
    <t>Поставка материалов для ремонта газорповода с. Бектыш</t>
  </si>
  <si>
    <t>Поставка материалов для кап.ремонта газопровода (труба)</t>
  </si>
  <si>
    <t xml:space="preserve">Поставка материалов </t>
  </si>
  <si>
    <t>Поставка материалов для кап.ремонта газопровода (труба-159,угол,отвод)</t>
  </si>
  <si>
    <t>Поставка материалов для кап.ремонта газопровода (труба-159,108)</t>
  </si>
  <si>
    <t xml:space="preserve">Поставка манометров </t>
  </si>
  <si>
    <t>Поставка БМ модулей для станции катодной защиты</t>
  </si>
  <si>
    <t>Поставка фискальных накопителей</t>
  </si>
  <si>
    <t>Поставка товаровмедицинского назначения (рециркулятор)</t>
  </si>
  <si>
    <t xml:space="preserve">ООО "Уральская промышленная компания"
ИНН=7453287548 КПП=744701001
</t>
  </si>
  <si>
    <t xml:space="preserve">ООО "Первая стальная компания"
ИНН=7451343839 КПП=745101001
</t>
  </si>
  <si>
    <t xml:space="preserve">ООО "УРАЛПРОММЕТАЛЛ"
ИНН=7447292518 КПП=744701001
</t>
  </si>
  <si>
    <t>Общество с ограниченной ответственностью "Первая стальная компания"
ИНН=7451343839 КПП=745101001</t>
  </si>
  <si>
    <t xml:space="preserve">Общество с ограниченной ответственностью "Научно-производственное предприятие Призма"
ИНН=7452124886 КПП=745201001
</t>
  </si>
  <si>
    <t xml:space="preserve">ООО "ЦИТ-Э.С."
ИНН=6452099807 КПП=645201001
</t>
  </si>
  <si>
    <t>ООО "ИТ Интеллект"
ИНН=7706444561 КПП=770601001</t>
  </si>
  <si>
    <t xml:space="preserve">ИП Колычева Анна Сергеевна
ИНН=745106346098
</t>
  </si>
  <si>
    <t>ДП-14/3-962-20</t>
  </si>
  <si>
    <t>ДП-14/3-963-20</t>
  </si>
  <si>
    <t>ДП-14/3-964-20</t>
  </si>
  <si>
    <t>ДП-14/3-965-20</t>
  </si>
  <si>
    <t>ДП-14/3-966-20</t>
  </si>
  <si>
    <t>ДП-14/3-967-20</t>
  </si>
  <si>
    <t>ДП-14/3-968-20</t>
  </si>
  <si>
    <t>ДП-14/3-973-20</t>
  </si>
  <si>
    <t>ДП-14/3-974-20</t>
  </si>
  <si>
    <t>ДП-14/3-982-20</t>
  </si>
  <si>
    <t xml:space="preserve">Шифровальное (Криптографическое) средство защиты Фискальных данных Фискальный накопитель "ФН-1.1" </t>
  </si>
  <si>
    <t>коаксиальные дымоходы</t>
  </si>
  <si>
    <t>ГРПШ</t>
  </si>
  <si>
    <t>фреза корончатая</t>
  </si>
  <si>
    <t>фланцы стальные</t>
  </si>
  <si>
    <t>фитинг прямой</t>
  </si>
  <si>
    <t>30.07.2020</t>
  </si>
  <si>
    <t>29.09.2020</t>
  </si>
  <si>
    <t>22801,90</t>
  </si>
  <si>
    <t>37215,00</t>
  </si>
  <si>
    <t>ООО "Торгтехника"</t>
  </si>
  <si>
    <t>ООО Теплоснаб</t>
  </si>
  <si>
    <t>ООО "Промтехнологии"</t>
  </si>
  <si>
    <t>ООО "Альянс-Трейд"</t>
  </si>
  <si>
    <t>ООО "Стоптрон"</t>
  </si>
  <si>
    <t>11/20/2000-20</t>
  </si>
  <si>
    <t>2254-20</t>
  </si>
  <si>
    <t>1959-20</t>
  </si>
  <si>
    <t>ПТ/48/20/2240-20</t>
  </si>
  <si>
    <t>1621-20</t>
  </si>
  <si>
    <t>2001-20</t>
  </si>
  <si>
    <t>газообразный кислород</t>
  </si>
  <si>
    <t>вышка тура</t>
  </si>
  <si>
    <t>28.09.2020</t>
  </si>
  <si>
    <t>26750</t>
  </si>
  <si>
    <t>ИП Балахонов Д.Ю.</t>
  </si>
  <si>
    <t>ООО "Центр Промышленного Оборудования"</t>
  </si>
  <si>
    <t>1853-20</t>
  </si>
  <si>
    <t>2002/20</t>
  </si>
  <si>
    <t>комплекс учета газа</t>
  </si>
  <si>
    <t>19.08.2020</t>
  </si>
  <si>
    <t>1553,65</t>
  </si>
  <si>
    <t>ФБУ " Государственный региональный центр стандартизации,метрологии и испытаний в Челябинской области"</t>
  </si>
  <si>
    <t>М7480-Э/20/1854-20</t>
  </si>
  <si>
    <t>работы по замене фискального накопителя "ФН-1.1" в составе ККТ</t>
  </si>
  <si>
    <t>работы по подключению ККТ к оператору ОФД</t>
  </si>
  <si>
    <t>услуги по техническому обслуживанию Буровой установки Ду 50-150</t>
  </si>
  <si>
    <t xml:space="preserve">услуги по техническому обслуживанию Систем перекрытия </t>
  </si>
  <si>
    <t>услуги по продлению действия аттестационного удостоверения сварщика I уровня</t>
  </si>
  <si>
    <t>услуги по профилактической дезинфекции на объектах</t>
  </si>
  <si>
    <t>услуги по ТО и ремонту автомобилей</t>
  </si>
  <si>
    <t>услуги по прочистке канализации</t>
  </si>
  <si>
    <t>26.10.2020</t>
  </si>
  <si>
    <t>04.02.2020</t>
  </si>
  <si>
    <t>06.07.2020</t>
  </si>
  <si>
    <t>9000,00</t>
  </si>
  <si>
    <t>17/2020/1999-20</t>
  </si>
  <si>
    <t>2192-20</t>
  </si>
  <si>
    <t>ПТ44/20/2196-20</t>
  </si>
  <si>
    <t>ПТ43/20/2195-20</t>
  </si>
  <si>
    <t>АЦ-20/719/2349-20</t>
  </si>
  <si>
    <t>37 ОПД / ДЗ /2081-20</t>
  </si>
  <si>
    <t>1992-20</t>
  </si>
  <si>
    <t>28/2194-20</t>
  </si>
  <si>
    <t>ООО "Центр подготовки специалистов Сварка и контроль"</t>
  </si>
  <si>
    <t>ФФБУЗ "Центр гигиены и эпидемиологии в Челябинской области в с. Долгодеревенском</t>
  </si>
  <si>
    <t>ИП Кулешов Владимир Виленинович</t>
  </si>
  <si>
    <t>ИП Насонов А.В.</t>
  </si>
  <si>
    <t>Поставка ГСМ</t>
  </si>
  <si>
    <t>Ацетилен</t>
  </si>
  <si>
    <t>Цемент</t>
  </si>
  <si>
    <t>Вал карданный</t>
  </si>
  <si>
    <t>труба,фитинги г.Карталы ул.Ленина 17В</t>
  </si>
  <si>
    <t>труба,фитинги п.Варна ул.Кузина 42</t>
  </si>
  <si>
    <t>фитинги п.Варна ул.Кузина 40</t>
  </si>
  <si>
    <t>труба п.Варна ул.Кузина 42</t>
  </si>
  <si>
    <t>труба п.Варна ул.Пограничная 1</t>
  </si>
  <si>
    <t>труба,муфта п.Варна ул.Кузина 44</t>
  </si>
  <si>
    <t>фитинги</t>
  </si>
  <si>
    <t>Поверка СИ</t>
  </si>
  <si>
    <t>Счетчики газа</t>
  </si>
  <si>
    <t>Автозапчасти</t>
  </si>
  <si>
    <t>Лопата снеговая</t>
  </si>
  <si>
    <t>13.11.2020г</t>
  </si>
  <si>
    <t>ООО «КИСЛОРОД» присвоен ИНН 7407006922, КПП 745801001, ОГРН 1027400698632, ОКПО 31177719</t>
  </si>
  <si>
    <t>Прогресс Один, ООО присвоен ИНН 7451385691, КПП 745101001, ОГРН 1157451001575, ОКПО 34515460</t>
  </si>
  <si>
    <t>ООО "НГ-СЕРВИС-74" присвоен ИНН 7451402812, КПП 745101001, ОГРН 1167456052004, ОКПО 74228994</t>
  </si>
  <si>
    <t>ООО "УРАЛГАЗВОДА" присвоен ИНН 7449132982, КПП 744901001, ОГРН 1177456010203, ОКПО 06713600</t>
  </si>
  <si>
    <t>ООО "УРАЛГАЗВОДА" присвоен ИНН 7449132982, КПП 744901001, ОГРН 1177456010203, ОКПО 06713601</t>
  </si>
  <si>
    <t>ООО "УРАЛГАЗВОДА" присвоен ИНН 7449132982, КПП 744901001, ОГРН 1177456010203, ОКПО 06713602</t>
  </si>
  <si>
    <t>ООО "УРАЛГАЗВОДА" присвоен ИНН 7449132982, КПП 744901001, ОГРН 1177456010203, ОКПО 06713603</t>
  </si>
  <si>
    <t>ООО "УРАЛГАЗВОДА" присвоен ИНН 7449132982, КПП 744901001, ОГРН 1177456010203, ОКПО 06713604</t>
  </si>
  <si>
    <t>ООО "УРАЛГАЗВОДА" присвоен ИНН 7449132982, КПП 744901001, ОГРН 1177456010203, ОКПО 06713605</t>
  </si>
  <si>
    <t>ООО ЦК "СТС" присвоен ИНН 7448047396, КПП 744801001, ОГРН 1147448008840, ОКПО 32516343</t>
  </si>
  <si>
    <t>ИП Гончаров Владимир Викторович присвоен ИНН 740700008240, ОГРНИП 304740714700035, ОКПО 0087453754</t>
  </si>
  <si>
    <t>ИП Абенова Кутэбике Сабржановна присвоен ИНН 740800557028, ОГРНИП 317745600097825</t>
  </si>
  <si>
    <t>ДП-551/20</t>
  </si>
  <si>
    <t>ДП-552/20</t>
  </si>
  <si>
    <t>ДП-553/20</t>
  </si>
  <si>
    <t>ДП-560/20</t>
  </si>
  <si>
    <t>ДХ-561/20</t>
  </si>
  <si>
    <t>ДП-562/20</t>
  </si>
  <si>
    <t>ДП-563/20</t>
  </si>
  <si>
    <t>ДП-564/20</t>
  </si>
  <si>
    <t>ДП-565/20</t>
  </si>
  <si>
    <t>ДП-578/20</t>
  </si>
  <si>
    <t>ДП-593/20</t>
  </si>
  <si>
    <t>ДП-602/20</t>
  </si>
  <si>
    <t>ООО ПКФ "УРАЛГАЗКОМПЛЕКТ" присвоен ИНН 7451095270, КПП 745101001, ОГРН 1027402924603, ОКПО 53857634</t>
  </si>
  <si>
    <t>ДП-581/20</t>
  </si>
  <si>
    <t>Врезка-пуско-наладка п.Большевик ул.Школьная 6</t>
  </si>
  <si>
    <t>Исполнительная съемка</t>
  </si>
  <si>
    <t>отключение ГО с установкой заглушки по адресу п.Бреды ул.Маяковского 3</t>
  </si>
  <si>
    <t>отключение с установкой заглушки по адресу п.Бреды ул.Молодежная 1/1</t>
  </si>
  <si>
    <t>Калибровка СИ</t>
  </si>
  <si>
    <t>Тех.план Карталы ул.Славы 27</t>
  </si>
  <si>
    <t>Тех.план п.Новокаолиновый ул.Центральная 50</t>
  </si>
  <si>
    <t>Тех.план Карталы ул.Чкалова 58А</t>
  </si>
  <si>
    <t>Калибровка адгезиметра</t>
  </si>
  <si>
    <t>15.11.2020г</t>
  </si>
  <si>
    <t>26.11.2020г</t>
  </si>
  <si>
    <t>ИП Шильтинов Марат Асатханович присвоен ИНН 744302415211, ОГРНИП 316745600110453</t>
  </si>
  <si>
    <t>ИП Дунаев Сергей Александрович присвоен ИНН 740702837563, ОГРНИП 315745800001331</t>
  </si>
  <si>
    <t>ИП Зайцева Раиса Александровна присвоен ИНН 742700002900, ОГРНИП 320745600039877</t>
  </si>
  <si>
    <t>ИП Волох Галина Васильевна присвоен ИНН 742700334007, ОГРНИП 318745600155895</t>
  </si>
  <si>
    <t>ООО "Центр внедрения и пропаганды "Челябинскагропром НОПТ" присвоен ИНН 7453017742, КПП 745301001, ОГРН 1027403877973, ОКПО 00900117</t>
  </si>
  <si>
    <t>ООО "Центр внедрения и пропаганды "Челябинскагропром НОПТ" присвоен ИНН 7453017742, КПП 745301001, ОГРН 1027403877973, ОКПО 00900118</t>
  </si>
  <si>
    <t>ООО НТЦ "ПРОМТЕХНОЛОГИИ" присвоен ИНН 7805712518, КПП 780501001, ОГРН 1177847275990, ОКПО 19225291</t>
  </si>
  <si>
    <t>ДХ-569/20</t>
  </si>
  <si>
    <t>ДХ-572/20</t>
  </si>
  <si>
    <t>ДХ-573/20</t>
  </si>
  <si>
    <t>ДХ-574/20</t>
  </si>
  <si>
    <t>ДХ-579/20</t>
  </si>
  <si>
    <t>ДХ-580/20</t>
  </si>
  <si>
    <t>ДХ-589/20</t>
  </si>
  <si>
    <t>ДХ-590/20</t>
  </si>
  <si>
    <t>ДХ-591/20</t>
  </si>
  <si>
    <t>ДХ-598/20</t>
  </si>
  <si>
    <t>ООО ТК "ЭТАЛОННЕФТЕПРОДУКТ" присвоен ИНН 7448186350, КПП 744801001, ОГРН 1157448012204, ОКПО 72655283</t>
  </si>
  <si>
    <t>ДП-547/20</t>
  </si>
  <si>
    <t>Поставка</t>
  </si>
  <si>
    <t>02.11.2020</t>
  </si>
  <si>
    <t>03.11.2020</t>
  </si>
  <si>
    <t>09.11.2020</t>
  </si>
  <si>
    <t>11.11.2020</t>
  </si>
  <si>
    <t>18.11.2020</t>
  </si>
  <si>
    <t>19.11.2020</t>
  </si>
  <si>
    <t>23.11.2020</t>
  </si>
  <si>
    <t>25.11.2020</t>
  </si>
  <si>
    <t>ООО "Трест Магнитострой"ИНН=7444043471 КПП=745601001</t>
  </si>
  <si>
    <t>ООО "КОМПАС"ИНН=7455004820 КПП=745601001</t>
  </si>
  <si>
    <t>ООО ПРОИЗВОДСТВЕННАЯ КОМПАНИЯ "ХАМЕЛЕОН"ИНН=7453225414 КПП=745601001</t>
  </si>
  <si>
    <t>ООО "Тепло"ИНН=7456021296 КПП=745601001</t>
  </si>
  <si>
    <t>ООО "Снабженец"ИНН=7456042930 КПП=745601001</t>
  </si>
  <si>
    <t>Индивидуальный предприниматель Душин Николай БорисовичИНН=742500006866 КПП=</t>
  </si>
  <si>
    <t>ООО "Торговый Дом ВИЛАР"ИНН=7456034961 КПП=745601001</t>
  </si>
  <si>
    <t>Общество с ограниченной ответственностью Центр комплектации "СТС"ИНН=7448047396 КПП=744801001</t>
  </si>
  <si>
    <t>Индивидуальный предприниматель Носков Владимир ВладимировичИНН=744500078582 КПП=</t>
  </si>
  <si>
    <t>Индивидуальный предприниматель Мороз Виктор ЛеонидовичИНН=744404227104: ОГРНИП 320745600095224</t>
  </si>
  <si>
    <t>019-578/20</t>
  </si>
  <si>
    <t>019-581/20</t>
  </si>
  <si>
    <t>019-582/20</t>
  </si>
  <si>
    <t>019-583/20</t>
  </si>
  <si>
    <t>019-584/20</t>
  </si>
  <si>
    <t>019-594/20</t>
  </si>
  <si>
    <t>019-604/20</t>
  </si>
  <si>
    <t>019-611/20</t>
  </si>
  <si>
    <t>019-614/20</t>
  </si>
  <si>
    <t>019-624/20</t>
  </si>
  <si>
    <t>019-627/20</t>
  </si>
  <si>
    <t>оказание услуг</t>
  </si>
  <si>
    <t>06.11.2020</t>
  </si>
  <si>
    <t>Индивидуальный предприниматель Ильин Константин АлексадровичИНН=744513882293 КПП=</t>
  </si>
  <si>
    <t>МАУЗ "Городская больница №2" г.МагнитогорскаИНН=7444056777 КПП=744401001</t>
  </si>
  <si>
    <t>Филиал ФГУ "ЦЛАТИ по Уральскому ФО" по Челябинской областиИНН=6660152120 КПП=745102001</t>
  </si>
  <si>
    <t>ООО "Евро-Инвест"ИНН=0270014678 КПП=027001001</t>
  </si>
  <si>
    <t>ООО ПожтехникаИНН=7444032913 КПП=744401001</t>
  </si>
  <si>
    <t>ООО "НАКС Стандарт-Диагностика"ИНН=7455026982 КПП=745501001</t>
  </si>
  <si>
    <t>Дьяконов Станислав Николаевич ИПИНН=744515308849 КПП=</t>
  </si>
  <si>
    <t>006-588/20</t>
  </si>
  <si>
    <t>006-591/20</t>
  </si>
  <si>
    <t>006-592/20</t>
  </si>
  <si>
    <t>006-593/20</t>
  </si>
  <si>
    <t>006-596/20</t>
  </si>
  <si>
    <t>006-605/20</t>
  </si>
  <si>
    <t>006-622/20</t>
  </si>
  <si>
    <t>006-623/20</t>
  </si>
  <si>
    <t>организация допуска и надзор в охранных зонах объектов электросетевого хозяйства "Газоснабжение жилого дома" по адресу: Челябнинская область, г. Миасс, п. Тургояк, пер. Березовый, д. 10</t>
  </si>
  <si>
    <t>монтаж газопровода низкого давления на объекте: Газоснабжение жилого дома  по адресу: Челябинская область, г.Чебаркульский район, д.Аджитарово, ул.Верхняя, дом 4</t>
  </si>
  <si>
    <t>выполнение регламентных работ по техническому обслуживанию, заявочному ремонту, подготовке к поверке, с выполнением необходимых операций по настройке, регулировке и проведению поверки средств измерений ФП11.2к, ФП21, ФП22</t>
  </si>
  <si>
    <t>земельно-кадастровые работы по договору технологического присоединения объекта: д. Коротаново, по смежеству с земельным участком по ул. Мира, 24А</t>
  </si>
  <si>
    <t xml:space="preserve">земельно-кадастровые работы по договору ТП объекта: Газоснабжение жилого дома, по адресу: с. Кундравы, ул. Кирова, д. 104 </t>
  </si>
  <si>
    <t xml:space="preserve">выполнить земельно-кадастровые работы по договору ТП объекта: Газоснабжение жилого дома, по адресу г.Миасс, п. Тургояк, ул. Елькина, д. 152 </t>
  </si>
  <si>
    <t>разработка проектной и рабочей документации по объекту: "Газоснабжение нежилого здания-центрального склада под размещение многофункционального пищевого производственного комплекса" по адресу: Челябинская область, г. Чебаркуль, ул. Суворова, 24</t>
  </si>
  <si>
    <t>обучение и аттестация по охране труда ИТР (7 ч.)</t>
  </si>
  <si>
    <t xml:space="preserve">выполнение строительно-монтажных работ на объекте: "Газоснабжение нежилого здания магазина", по адресу: Челябинская область, г. Миасс, ул. Богдана Хмельницкого  </t>
  </si>
  <si>
    <t>выполнение строительно-монтажных работ для объекта технологического присоединения: "Газоснабжение жилого дома", по адресу: Челябинская область, Уйский р-н, с. Уйское, ул. Комарова, д. 8</t>
  </si>
  <si>
    <t>выполнение строительно-монтажных работ для объекта технологического присоединения: "Газоснабжение жилого дома", по адресу: Челябинская область, Уйский р-н, с. Уйское, ул. Фрунзе, д. 49</t>
  </si>
  <si>
    <t>выполнение землянных работ на объекте: "Газоснабжение нежилого здания магазина" по адресу: Челябинская область, г. Миасс, ул. Богдана Хмельницкого</t>
  </si>
  <si>
    <t>выполнение земляных работ на объекте: "Газоснабжение здания кафе" по адресу  : Челябинская область, г. Миасс, в районе ул. Парковой, между детским садом № 16 по ул. Победа, д. 37 и кварталом жилой застройки МЖК в центральной части</t>
  </si>
  <si>
    <t>предсменный, предрейсовый и послесменный, послерейсовый медицинский осмотр УГС (9 ч.)</t>
  </si>
  <si>
    <t>разработка проектной и рабочей документации по объекту: "Газоснабжение административного здания" по адресу: Челябинская область, г. Миасс, пр. Автозаводцев, 55 А</t>
  </si>
  <si>
    <t>годовая подписка на обновлений версий ПК "ГРАНТ-Смета"</t>
  </si>
  <si>
    <t>Разработка проектной и рабочей документации по объекту: "Газоснабжение жилого дома" по адресу Челябинская обл., Чебаркульский р-н, д. Травники, ул. Победы, д. 33</t>
  </si>
  <si>
    <t>согласование со стороны эксплуатационной организации мест прохождения газопроводов и средств ЭХЗ на топографической съемке для объекта: "Техническое перевооружение воздушной линии электропередачи ВЛ-0,4 кВ на ст. Миасс-2" Южно-Уральской железной дороги, г. Миасс, ул. Городская, д. 6</t>
  </si>
  <si>
    <t>проведение изыскательных работ (инженерно-геологических) на объекте: "Газоснабжение жилого дома" по адресу: Челябинская обл., Чебаркульский р-н, д. Коротаново, по смежеству с земельным участком по ул. Мира, 24а</t>
  </si>
  <si>
    <t>проведение периодических медицинских осмотров (25 ч.)</t>
  </si>
  <si>
    <t>проведение переодических медицинских осмотров Чебаркульской и Тимирязевской служб</t>
  </si>
  <si>
    <t>выполнение изыскательских работ (инженерно-геологических), на объекте "Газоснабжение нежилого здания" по адресу: Челябинская обл., г. Миасс, Тургоякское шоссе, 7/11</t>
  </si>
  <si>
    <t>выполнение работ по монтажу дорожных знаков на надземные газопроводы в местах проезда автотранспорта (30 ш.)</t>
  </si>
  <si>
    <t>01.11.2020 поступил 13.11.2020</t>
  </si>
  <si>
    <t>поступил 17.11.2020 от 13.11.2020</t>
  </si>
  <si>
    <t>поступил 17.11.2020 от 03.08.2020</t>
  </si>
  <si>
    <t>объект</t>
  </si>
  <si>
    <t>документация</t>
  </si>
  <si>
    <t>чел</t>
  </si>
  <si>
    <t>14162.1</t>
  </si>
  <si>
    <t>53317.20</t>
  </si>
  <si>
    <t>2221,5</t>
  </si>
  <si>
    <t>ООО «Межрегиональная распределительная сетевая компания Урала» ОАО «МРСК Урала» ИНН 6671163413</t>
  </si>
  <si>
    <t>ООО ПСК «Олимп» ИНН 7415100728</t>
  </si>
  <si>
    <t>ООО Центр "Челябинскагропром НОПТ" 7453017742</t>
  </si>
  <si>
    <t>ООО "Урал-ПРО" ИНН 7448147714</t>
  </si>
  <si>
    <t>ООО "Геогаз" ИНН 7415059075</t>
  </si>
  <si>
    <t xml:space="preserve">АНО ДПО "Учебный центр Перспектива-Миасс" ИНН 7415089094 </t>
  </si>
  <si>
    <t>ООО "ИнженерИнвест" ИНН 7415087210</t>
  </si>
  <si>
    <t>ИП Исламов Эдуард Камилевич ИНН 741514718396</t>
  </si>
  <si>
    <t>ГБУЗ "Районная больница с. Уйское" ИНН 7441003223</t>
  </si>
  <si>
    <t xml:space="preserve">ООО "Паллада+" 7451328076 </t>
  </si>
  <si>
    <t>ИП Пальченков Евгений Иванович ИНН 321801400853</t>
  </si>
  <si>
    <t>ООО "МГСП" ИНН 7415039569</t>
  </si>
  <si>
    <t>АНО "Городская больница № 3" 7415043188</t>
  </si>
  <si>
    <t>ООО "Медико-профилатический центр" ИНН 7420011304</t>
  </si>
  <si>
    <t>ООО "Аренда вышки" ИНН 7460016980</t>
  </si>
  <si>
    <t>ДХ-595/1-595/20</t>
  </si>
  <si>
    <t>СМР-596/1-596/20</t>
  </si>
  <si>
    <t>ДХ-598/2-598/20</t>
  </si>
  <si>
    <t>ДХ-602/1-602/20</t>
  </si>
  <si>
    <t>ДХ-603/1-603/20</t>
  </si>
  <si>
    <t>ДХ-604/1-604/20</t>
  </si>
  <si>
    <t>ПИР-606/1-606/20</t>
  </si>
  <si>
    <t>ДХ-607/2-607/20</t>
  </si>
  <si>
    <t>СМР-608/1-608/20</t>
  </si>
  <si>
    <t>СМР-609/1-609/20</t>
  </si>
  <si>
    <t>СМР-610/1-610/20</t>
  </si>
  <si>
    <t>СМР-611/1-611/20</t>
  </si>
  <si>
    <t>СМР-612/1-612/20</t>
  </si>
  <si>
    <t>ДХ-613/2-613/20</t>
  </si>
  <si>
    <t>ПИР-614/1-614/20</t>
  </si>
  <si>
    <t>ДХ-617/2-617/20</t>
  </si>
  <si>
    <t>ПИР-618/1-618/20</t>
  </si>
  <si>
    <t>ДХ-619/1-619/20</t>
  </si>
  <si>
    <t>ДХ-620/1-620/20</t>
  </si>
  <si>
    <t>ДХ-625/2-625/20</t>
  </si>
  <si>
    <t>ДХ-626/2-626/20</t>
  </si>
  <si>
    <t>ДХ-627/1-627/20</t>
  </si>
  <si>
    <t>СМР-628/1-628/20</t>
  </si>
  <si>
    <t xml:space="preserve">приобретение ПЭ фитингов на новые объекты технологического присоединения по адресам: д. Сарафаново, ул. Солнечная, 1-1; д. Сарафаново, ул. Северная, 13; с. Шахматово, ул. Северная, 2Е; с. Архангельское, ул. Садовая, 69 </t>
  </si>
  <si>
    <t>покупка: сотовый телефон</t>
  </si>
  <si>
    <t>поставка рукавиц утепленных</t>
  </si>
  <si>
    <t>поставка: труба ПЭ 100 SDR 11 – 63 х 5,8 ГАЗ на объекты ТП (500 м)</t>
  </si>
  <si>
    <t>приобретение новогодних коробок, в количестве 176 ш., по цене 376 р. 56 коп. за 1 штуку</t>
  </si>
  <si>
    <t>приобретение новогоднего подарочного комплекта конфет без упаковки, в количестве 176 ш., по цене 473 р. 44 коп. за 1 коплект</t>
  </si>
  <si>
    <t>приобретение фискальных накопителей на 15 мес. (13 ш.)</t>
  </si>
  <si>
    <t>28.10.2020 поступил 09.11.2020</t>
  </si>
  <si>
    <t xml:space="preserve"> 09.11.2020</t>
  </si>
  <si>
    <t>пар</t>
  </si>
  <si>
    <t>м</t>
  </si>
  <si>
    <t xml:space="preserve">ООО "ДНС Ритейл" ИНН 2540167061 </t>
  </si>
  <si>
    <t>ДКП-600/2-600/20</t>
  </si>
  <si>
    <t>ООО "Снабметаллургпроект" ИНН 7404073060</t>
  </si>
  <si>
    <t>ДП-601/1-601/20</t>
  </si>
  <si>
    <t>ООО "УралГазВода" ИНН 7449132982</t>
  </si>
  <si>
    <t>ДП-605/1-605/20</t>
  </si>
  <si>
    <t>ИП Доценко Галина Ивановна ИНН 741500318503</t>
  </si>
  <si>
    <t>ДП-615/1-615/20</t>
  </si>
  <si>
    <t>ДП-616/1-616/20</t>
  </si>
  <si>
    <t>ИП Теслова Ксения Владимировна ИНН 741511753579</t>
  </si>
  <si>
    <t>ДКП-621/1-621/20</t>
  </si>
  <si>
    <t>ООО ЦК "СТС" ИНН 7448047396</t>
  </si>
  <si>
    <t>ДП-599/1-599/20</t>
  </si>
  <si>
    <t>вынос осей в натуру: г. Аша, ул. Озимина, д. 105-111</t>
  </si>
  <si>
    <t>вынос осей в натуру: г. Юрюзань ул. 3 Интернационала, д. 61-71</t>
  </si>
  <si>
    <t>вынос осей в натуру: г. Юрюзань ул. Карла Маркса, д. 33, 35,37 и пер. Попова д. 2, 2 А, 3</t>
  </si>
  <si>
    <t>подготовка тех. плана г. Усть-Катав, ул. Телеграфная, д. 192 Б</t>
  </si>
  <si>
    <t>исполнительная съёмка г. Усть-Катав, ул. Телеграфная, д. 192 Б</t>
  </si>
  <si>
    <t>выполнение проектных работ: г. Сим, ул. Островского, д. 28, д. 28 А</t>
  </si>
  <si>
    <t>выполнение проектных работ: г. Юрюзань, ул. Гагарина, д. 14</t>
  </si>
  <si>
    <t>выполнение проектных работ: г. Юрюзань, ул. Ильи Тараканова, д. 50</t>
  </si>
  <si>
    <t>выполнение проектных работ: г. Юрюзань, ул. Советская, д. 156 А</t>
  </si>
  <si>
    <t>возмездное оказание услуг по тех. обслуживанию и ремонту автомобилей</t>
  </si>
  <si>
    <t>психиатрическое освидетельствование работников</t>
  </si>
  <si>
    <t>проведение медецинского осмотра работников</t>
  </si>
  <si>
    <t>выполнение инженерно-геодезических и кадастровых работ: г. Сим, ул. Чехова, д. 78 А</t>
  </si>
  <si>
    <t>выполнение инженерно-геодезических и кадастровых работ: г. Юрюзань, ул. Советская, д. 8-11</t>
  </si>
  <si>
    <t>проведение дератизации</t>
  </si>
  <si>
    <t>проведение предварительного мед. Осмотра</t>
  </si>
  <si>
    <t>выполнение кадастровых работ: г. Юрюзань, ул. Карла Маркса, д. 32</t>
  </si>
  <si>
    <t>кв.м</t>
  </si>
  <si>
    <t>человек</t>
  </si>
  <si>
    <t>ИП Попов Дмитрий Григорьевич                             ИНН 741900239430                   ОГРН 305740114403601</t>
  </si>
  <si>
    <t xml:space="preserve">ДХ-0250-20 </t>
  </si>
  <si>
    <t xml:space="preserve">ДХ-0251-20 </t>
  </si>
  <si>
    <t xml:space="preserve">ДХ-0252-20 </t>
  </si>
  <si>
    <t xml:space="preserve">ИП Попов Дмитрий Григорьевич                             ИНН 741900239430                   ОГРН 305740114403601
</t>
  </si>
  <si>
    <t>ДХ-0253-20</t>
  </si>
  <si>
    <t>ДХ-0254-20</t>
  </si>
  <si>
    <t>ООО "СтройПроект"                  ИНН 7404071634 КПП 7404071634 ОГРН 1197456007308             ОКПО 82919655</t>
  </si>
  <si>
    <t>ДХ-0255-20</t>
  </si>
  <si>
    <t>ДХ-0256-20</t>
  </si>
  <si>
    <t>ДХ-0257-20</t>
  </si>
  <si>
    <t>ДХ-0258-20</t>
  </si>
  <si>
    <t>ДХ-0259-20</t>
  </si>
  <si>
    <t>ИП Шекунова Светлана Владимировна  
ИНН 741003046070
ОКПО 0091668840  
ОГРН ИП 304741021200028 от 30.07.2004г.</t>
  </si>
  <si>
    <t>ДХ-0260-20</t>
  </si>
  <si>
    <t>ГБУЗ "Районная больница г. Аша" ИНН 7401002008 КПП 745701001  ОГРН 1027400509916</t>
  </si>
  <si>
    <t xml:space="preserve">ДХ-0262-20 </t>
  </si>
  <si>
    <t>ДХ-0263-20</t>
  </si>
  <si>
    <t>Общество с ограниченной ответственностью «Злат Азимут»
ИНН 7404065856 КПП 740401001
ОГРН 1157404000797
ОКПО 36914632</t>
  </si>
  <si>
    <t>ДХ-0264-20</t>
  </si>
  <si>
    <t>ДП-0266-20</t>
  </si>
  <si>
    <t xml:space="preserve">ИП Трякшин Николай Николаевич
ИНН: 741901765876
ОГРН: 319745600065580
</t>
  </si>
  <si>
    <t>ДХ-0271-20</t>
  </si>
  <si>
    <t>ДХ-0272-20</t>
  </si>
  <si>
    <t>ДХ-0273-20</t>
  </si>
  <si>
    <t>приобретение товаров</t>
  </si>
  <si>
    <t>поставка товара (кран шаровый)</t>
  </si>
  <si>
    <t>поставка товаров</t>
  </si>
  <si>
    <t xml:space="preserve">ИП Кондеров Михаил Владимирович  
ОГРН 307740127600014
ИНН 741900623251 </t>
  </si>
  <si>
    <t>ИП Вершков Владимир Владимирович
ИНН 741900074202
ОГРН  30474193640062</t>
  </si>
  <si>
    <t xml:space="preserve">ООО «ПОЛИПЛАСТИК Урал» 
ИНН 6672230158 КПП 667901001
ОГРН1076672015925              ОКПО 80350917 </t>
  </si>
  <si>
    <t>ДХ-0261-20</t>
  </si>
  <si>
    <t>ДП-0268-20</t>
  </si>
  <si>
    <t>ДХ-0269-20</t>
  </si>
  <si>
    <t>ДХ-0270-20</t>
  </si>
  <si>
    <t>объект тех. присоединения "Газоснабжение ж/дома по адресу: г. Троицк ул. им. Г.Я. Седова д. 13". Контрольная (исполнительная) съемка. Разбивочные работы.</t>
  </si>
  <si>
    <t>объект тех. присоединения "Газоснабжение ж/дома по адресу: г. Троицк ул. им. Г.Я. Седова д. 13". Земляные работы.</t>
  </si>
  <si>
    <t>выполнение инженерных изысканий, объект тех. присоединения: "Газоснабжение ж/дома по адресу: г. Троицк, ул. Субботина, 69".</t>
  </si>
  <si>
    <t>разработка проектной документации по объекту тех. присоединения: "Газоснабжение ж/дома по адресу: г. Троицк, ул. Субботина, 69".</t>
  </si>
  <si>
    <t>услуги по продлению срока действия удостоверения по РД Кульмухаметова А.У.</t>
  </si>
  <si>
    <t>выполнение работ: Объект тех. присоединения: "Газопровод-ввод н/д от точки врезки до границы зем. участка по адресу: г. Пласт, ул. Тургенева, д. 34а". Контрольная (исполнительная) съемка. Разбивочные работы.</t>
  </si>
  <si>
    <t>Выполнение инженерных изысканий по объекту тех. присоединения: "Газоснабжение нежилого здания-магазина по адресу: Октябрьский р-н, д. Харлуши, ул. Школьная, 21"</t>
  </si>
  <si>
    <t>Разработка проектной документации по объекту тех. присоединения: "Газоснабжение нежилого здания-магазина по адресу: Октябрьский р-н, д. Харлуши, ул. Школьная, 21"</t>
  </si>
  <si>
    <t>поставка
щебеня для объектов тех. присоед.: г. Пласт, ул. К. Цеткин 29Б; г. Южноуральск, п. Дачный 5.</t>
  </si>
  <si>
    <t xml:space="preserve"> текущий ремонт кабинета ПСГ (пол 1 этап) административного здания филиала в г. Южноуральске, ул. Заводская, 3б</t>
  </si>
  <si>
    <t>поставка:                                             строительные материалы для объекта тех. присоединения г. Троицк, ул. Насонкина, 40</t>
  </si>
  <si>
    <t>поставка:                               вводы цокольные</t>
  </si>
  <si>
    <t>поставка
щебень для объектов тех. присоединения г. Троицк, ул. Сосновского, ул. Лаврентьева</t>
  </si>
  <si>
    <t>поставка
бумаги офисной</t>
  </si>
  <si>
    <t>поставка:
индикаторы утечки ФТ-02В1 с выносным сенсором</t>
  </si>
  <si>
    <t>поставка:
щебень для объектов тех. присоединения г. Троицк, ул. Сосновского 96, ул. Лаврентьева 9.</t>
  </si>
  <si>
    <t>поставка:
новогодние подарки</t>
  </si>
  <si>
    <t>поставка:
кондитерские изделия</t>
  </si>
  <si>
    <t>поставка:
офисные принадлежности</t>
  </si>
  <si>
    <t>поставка:
краны газовые муфтовые для тех. присоединения</t>
  </si>
  <si>
    <t>поставка:
детали соединительные для тех. присоединения</t>
  </si>
  <si>
    <t>поставка:
фитинги для врезки</t>
  </si>
  <si>
    <t>поставка:
краны шаровые стальные для тех. присоединения</t>
  </si>
  <si>
    <t>условная единица</t>
  </si>
  <si>
    <t>кг</t>
  </si>
  <si>
    <t>пач.</t>
  </si>
  <si>
    <t>условная еденица</t>
  </si>
  <si>
    <t xml:space="preserve">шт </t>
  </si>
  <si>
    <t xml:space="preserve"> </t>
  </si>
  <si>
    <t>33238.02</t>
  </si>
  <si>
    <t>99797.00</t>
  </si>
  <si>
    <t>63026.00</t>
  </si>
  <si>
    <t>80436.00</t>
  </si>
  <si>
    <t>30111.40</t>
  </si>
  <si>
    <t>91800.00</t>
  </si>
  <si>
    <t>99960.00</t>
  </si>
  <si>
    <t>9000.00</t>
  </si>
  <si>
    <t>43705.57</t>
  </si>
  <si>
    <t>88255.00</t>
  </si>
  <si>
    <t>Общество с ограниченной ответственностью "АВЕРС МОНТАЖ"  (ООО "АВЕРС МОНТАЖ")
ИНН=7430030465 КПП=743001001 ОКПО 00000000</t>
  </si>
  <si>
    <t>Общество с ограниченной ответственностью "АВЕРС МОНТАЖ"  (ООО "АВЕРС МОНТАЖ")
ИНН=7430030465 КПП=743001001 ОКПО 00000001</t>
  </si>
  <si>
    <t xml:space="preserve">Индивидуальный предприниматель Ушаков Алексей Анатольевич
ИНН=744001582667 </t>
  </si>
  <si>
    <t>Общество с ограниченной ответственностью "СиТиПРОЕКТ" (ООО "СиТиПРОЕКТ")                                ИНН 7452093395 КПП 745201001 ОГРН 1117452002942 ОКПО 91322118</t>
  </si>
  <si>
    <t>Индивидуальный предприниматель  Бабушкина Елена Николаевна         ИНН 741805075118</t>
  </si>
  <si>
    <t>Общество с ограниченной ответственностью "УралГазВода"  (ООО "УралГазВода")
ИНН=7449132982 КПП=744901001 ОКПО 00000000</t>
  </si>
  <si>
    <t>Общество с ограниченной ответственностью   "КОЧКАРСКИЙ КАМЕННЫЙ КАРЬЕР" (ООО "КОЧКАРСКИЙ КАМЕННЫЙ КАРЬЕР")
ИНН=7424026453 КПП=742401001 ОКПО 00000000</t>
  </si>
  <si>
    <t>Общество с ограниченной ответственностью  "ЧелЧЕК" (ООО "ЧелЧЕК")
ИНН=7451420219 КПП=745101001 ОКПО 00000000</t>
  </si>
  <si>
    <t>Общество с ограниченной ответственностью  "Группа Компаний Проприборы"  (ООО "ГКП") ИНН 5260470920 КПП 526001001 ОКПО 44026650</t>
  </si>
  <si>
    <t xml:space="preserve">Индивидуальный предприниматель  Ушаков Алексей Анатольевич
ИНН=744001582667 </t>
  </si>
  <si>
    <t xml:space="preserve">Индивидуальный предприниматель Маткулова Ольга Александровна
ИНН=742404771021 </t>
  </si>
  <si>
    <r>
      <t>Общество с ограниченной ответственностью  ЦПС "Сварка и Контроль" (ООО ЦПС "Сварка и Контроль")
ИНН=7453142334 КПП=745101001</t>
    </r>
    <r>
      <rPr>
        <sz val="12"/>
        <rFont val="Times New Roman"/>
        <family val="1"/>
        <charset val="204"/>
      </rPr>
      <t xml:space="preserve"> ОКПО 00000000</t>
    </r>
  </si>
  <si>
    <t xml:space="preserve">Индивидуальный предприниматель  Кузьменко Виктор Григорьевич
ИНН=742498953514 </t>
  </si>
  <si>
    <t>Общество с ограниченной ответственностью  "Федеральные инженерные сети"  (ООО "ФИС")
ИНН=7451453550 КПП=745101001 ОКПО 00000000</t>
  </si>
  <si>
    <t>Общество с ограниченной ответственностью «СТОПТРОН» (ООО «СТОПТРОН»)
ИНН=7415092869 КПП=741501001 ОКПО 00000000</t>
  </si>
  <si>
    <t>Общество с ограниченной ответственностью  "ЯШМА"  (ООО "ЯШМА")
ИНН=7443004166 КПП=745801001 ОКПО 00000000</t>
  </si>
  <si>
    <t>06-15-663/20</t>
  </si>
  <si>
    <t>06-15-664/20</t>
  </si>
  <si>
    <t>06-13/1-665/20</t>
  </si>
  <si>
    <t>06-15-691/20</t>
  </si>
  <si>
    <t>06-15-15-692/20</t>
  </si>
  <si>
    <t>06-15-693/20</t>
  </si>
  <si>
    <t>06-13/1-695/20</t>
  </si>
  <si>
    <t>06-13/1-696/20</t>
  </si>
  <si>
    <t>06-13/1-697/20</t>
  </si>
  <si>
    <t>06-13/1-698/20</t>
  </si>
  <si>
    <t xml:space="preserve"> 06-13/1-699/20</t>
  </si>
  <si>
    <t xml:space="preserve"> 06-13/1-700/20</t>
  </si>
  <si>
    <t>06-13/1-706/20</t>
  </si>
  <si>
    <t>06-13/1-707/20</t>
  </si>
  <si>
    <t>АЦ-20/778/ 06-15-708/20</t>
  </si>
  <si>
    <t xml:space="preserve"> 06-13/1-709/20</t>
  </si>
  <si>
    <t>06-13/1-710/20</t>
  </si>
  <si>
    <t>06-13/1-711/20</t>
  </si>
  <si>
    <t>06-13/1-712/20</t>
  </si>
  <si>
    <t>06-13/1-713/20</t>
  </si>
  <si>
    <t>06-15-724/20</t>
  </si>
  <si>
    <t>06-15-725/20</t>
  </si>
  <si>
    <t>06-15-726/20</t>
  </si>
  <si>
    <t>Договоры поставки материалов поставка автошин Кыштым</t>
  </si>
  <si>
    <t>Договоры поставки материалов Поставка стенда учебного тренировочного ШРП.</t>
  </si>
  <si>
    <t>Договоры поставки материалов Поставка Бензоинструментов</t>
  </si>
  <si>
    <t>Договоры поставки материалов Поставка компрессора</t>
  </si>
  <si>
    <t>Договоры поставки материалов Поставка сигнализатора загазованности СК-2-ПМ3</t>
  </si>
  <si>
    <t>Договоры поставки материалов Поставка костюмов из антиэлектростатических тканей с МВО свойствами для защиты от пониженных температур (г. Златоуст)</t>
  </si>
  <si>
    <t>Договоры поставки материалов Поставка аппарата сварочного</t>
  </si>
  <si>
    <t>Договоры поставки материалов Поставка Трассопоисковое оборудование</t>
  </si>
  <si>
    <t>Договоры поставки материалов Поставка злектрогенераторов бензиновых</t>
  </si>
  <si>
    <t>Договоры поставки материалов Передавливатель гидравлический D160-250мм</t>
  </si>
  <si>
    <t>Договоры поставки материалов Поставка спецодежды (г. Миасс)</t>
  </si>
  <si>
    <t>06-14-1-719/20</t>
  </si>
  <si>
    <t>ООО "МТК Росберг Центр" ИНН 5754201195</t>
  </si>
  <si>
    <t>ООО "КВАЗАР "</t>
  </si>
  <si>
    <t>Общество с ограниченной ответственностью «Лабораторные системы» ИНН 7449029262 КПП 745201001</t>
  </si>
  <si>
    <t>Общество с ограниченной ответственностью "ГАЗКОМПЛЕКТ СЕВЕРО-ЗАПАД"</t>
  </si>
  <si>
    <t>Общество с ограниченной ответственностью "Альянс"</t>
  </si>
  <si>
    <t>ООО "Индастриал групп"</t>
  </si>
  <si>
    <t>ОБЩЕСТВО С ОГРАНИЧЕННОЙ ОТВЕТСТВЕННОСТЬЮ "РЕСУРССНАБ"</t>
  </si>
  <si>
    <t>Общество с ограниченной ответственностью "ПромГруппПрибор"</t>
  </si>
  <si>
    <t>ООО "ПРОМКОМПЛЕКТХОЛДИНГ" ИНН 7728860766, КПП 772801001</t>
  </si>
  <si>
    <t>Общество с ограниченной ответственностью "Ариэль Пласткомплект"</t>
  </si>
  <si>
    <r>
      <t>Договоры поставки материалов Поставка аппаратуры нахождения трасс и повреждений изоляц</t>
    </r>
    <r>
      <rPr>
        <sz val="10"/>
        <color theme="1"/>
        <rFont val="Calibri"/>
        <family val="2"/>
        <charset val="204"/>
        <scheme val="minor"/>
      </rPr>
      <t>ии</t>
    </r>
  </si>
  <si>
    <t>32009582108</t>
  </si>
  <si>
    <t>32009578027</t>
  </si>
  <si>
    <t>32009578028</t>
  </si>
  <si>
    <t>32009582106</t>
  </si>
  <si>
    <t>32009577922</t>
  </si>
  <si>
    <t>32009599077</t>
  </si>
  <si>
    <t>32009605481</t>
  </si>
  <si>
    <t>32009605526</t>
  </si>
  <si>
    <t xml:space="preserve"> 32009608171</t>
  </si>
  <si>
    <t>32009608186</t>
  </si>
  <si>
    <t>32009627611</t>
  </si>
  <si>
    <t>06-14-1-742/20</t>
  </si>
  <si>
    <t>06-14-1-743/20</t>
  </si>
  <si>
    <t>06-14-1-745/20</t>
  </si>
  <si>
    <t>06-14-1-747/20</t>
  </si>
  <si>
    <t>06-14-1-748/20</t>
  </si>
  <si>
    <t>06-14-1-761/20</t>
  </si>
  <si>
    <t>06-14-1-762/20</t>
  </si>
  <si>
    <t>06-14-1-763/20</t>
  </si>
  <si>
    <t>06-14-1-764/20</t>
  </si>
  <si>
    <t>06-14-1-765/20</t>
  </si>
  <si>
    <t>06-14-1-780/20</t>
  </si>
  <si>
    <t>Договоры строительство подряда (генподряд, субподряд) Газопровод-ввод низкого давления от точки врезки до границы земельного участка с КН № 74:35:1300053:14 по адресу: Челябинская область, г. Троицк, ул. Вокзальная, д.8</t>
  </si>
  <si>
    <t>Договоры оказания услуг Выполнение комплекса кадастровых и иных работ, необходимых для оформления охранных зон газораспределительных сетей</t>
  </si>
  <si>
    <t>Договоры строительство подряда (генподряд, субподряд) Выполнение СМР. Газопровод-ввод жилого дома № 83 по ул. Республики, Челябинская область, г. Кыштым</t>
  </si>
  <si>
    <t>Договоры строительство подряда (генподряд, субподряд) Выполнение работ по строительству газопровода до границы земельного участка мкр.Тепличный, дом №30 с. Агаповка, Агаповский район, Челябинская область</t>
  </si>
  <si>
    <t>Договоры страхования Страхование автотранспорта (ОСАГО)</t>
  </si>
  <si>
    <t>Договоры на проектно-изыскательские работы Выполнение ПИР.Газопровод высокого давления (II категории) к объекту капитального строительства «Котельная и тепловые сети НПС «Канаши» Челябинского НУ, промзона»</t>
  </si>
  <si>
    <t>Договоры строительство подряда (генподряд, субподряд) Выполнение работ по строительству газопровода высокого и низкого давления к жилым домам. Установка ГРПШ по адресу: Челябинская область, Красноармейский район, п. Лазурный, ул.Сиреневая, д. 2,4,4а,6,6а; ул.Вишневая д.12.</t>
  </si>
  <si>
    <t>Договоры строительство подряда (генподряд, субподряд) Выполнение работ по строительству газопровода-ввода низкого давления от точки врезки до границы земельного участка с КН № 74:26:1101007:249 по адресу: Челябинская область, Пластовский район, г. Пласт, ул. Тургенева, дом 34а</t>
  </si>
  <si>
    <t>32009551116</t>
  </si>
  <si>
    <t>32009557184</t>
  </si>
  <si>
    <t>32009597269</t>
  </si>
  <si>
    <t>32009614380</t>
  </si>
  <si>
    <t>32009599671</t>
  </si>
  <si>
    <t>32009622567</t>
  </si>
  <si>
    <t>32009627788</t>
  </si>
  <si>
    <t>ООО "ЯШМА"</t>
  </si>
  <si>
    <t>Общество с ограниченной ответственностью «Бюро технической инвентаризации Северо-Западного федерального округа» ИНН 2466271063 КПП 784201001</t>
  </si>
  <si>
    <t>ООО "Техногаз"</t>
  </si>
  <si>
    <t>Общество с ограниченной ответственностью "ГазоЭнергетическая компания"</t>
  </si>
  <si>
    <t>АО "СОГАЗ" ИНН: 7736035485</t>
  </si>
  <si>
    <t>Общество с ограниченной ответственностью "Газопроводсервис"</t>
  </si>
  <si>
    <t>ООО "АВЕРС МОНТАЖ"</t>
  </si>
  <si>
    <t>06-08-720/20</t>
  </si>
  <si>
    <t>06-16-751/20</t>
  </si>
  <si>
    <t>06-08-766/20</t>
  </si>
  <si>
    <t>06-08-775/20</t>
  </si>
  <si>
    <t>06-10-776/20</t>
  </si>
  <si>
    <t>06-07-777/20</t>
  </si>
  <si>
    <t>06-08-783/20</t>
  </si>
  <si>
    <t>06-08-784/20</t>
  </si>
  <si>
    <t>Договоры купли-продажи и лизинга</t>
  </si>
  <si>
    <t>усл. ед.</t>
  </si>
  <si>
    <t>ООО "АТЛАНТ"</t>
  </si>
  <si>
    <t>06-14-753/20</t>
  </si>
  <si>
    <t>усл. енд.</t>
  </si>
  <si>
    <t>Договоры поставки материалов</t>
  </si>
  <si>
    <t>06-14-1-733/20</t>
  </si>
  <si>
    <t>06-14-1-746/20</t>
  </si>
  <si>
    <t>06-14-1-749/20</t>
  </si>
  <si>
    <t>06-14-1-759/20</t>
  </si>
  <si>
    <t>06-14-1-768/20</t>
  </si>
  <si>
    <t>06-14-1-773/20</t>
  </si>
  <si>
    <t>06-14-1-785/20</t>
  </si>
  <si>
    <t>06-14-1-815/20</t>
  </si>
  <si>
    <t>06-14-1-816/20</t>
  </si>
  <si>
    <t>06-14-1-826/20</t>
  </si>
  <si>
    <t>06-14-1-827/20</t>
  </si>
  <si>
    <t>06-14-1-828/20</t>
  </si>
  <si>
    <t>06-14-1-829/20</t>
  </si>
  <si>
    <t>06-14-1-830/20</t>
  </si>
  <si>
    <t>Кузнецов Валерий Михайлович</t>
  </si>
  <si>
    <t>ООО ИП "НИКАС - ЭВМ"</t>
  </si>
  <si>
    <t>ООО "ЛинМарк"</t>
  </si>
  <si>
    <t>Общество с ограниченной ответственностью "Самоспас"</t>
  </si>
  <si>
    <t>Общество с ограниченной ответственностью "Проф-сервис"</t>
  </si>
  <si>
    <t>Общество с ограниченной ответственностью Пирамида</t>
  </si>
  <si>
    <t>ООО "Завод топливного оборудования"</t>
  </si>
  <si>
    <t>ООО "КИМ МЕДИКАЛ"</t>
  </si>
  <si>
    <t>ООО "Ситилинк"</t>
  </si>
  <si>
    <t>ООО "КимМедикал"                     ИНН 5905058180</t>
  </si>
  <si>
    <t>16.1.9.</t>
  </si>
  <si>
    <t>16.1.3</t>
  </si>
  <si>
    <t>Договоры строительство подряда (генподряд, субподряд)</t>
  </si>
  <si>
    <t>Договоры технического обслуживания газовых сетей</t>
  </si>
  <si>
    <t>Общество с ограниченной ответственностью "УралСтройЭнерго"</t>
  </si>
  <si>
    <t>Общество с ограниченной ответственностью "Инженерные системы"</t>
  </si>
  <si>
    <t>Общество с ограниченной ответственностью "Экономразвитие"</t>
  </si>
  <si>
    <t>ООО "ЧелябСервисСтрой"</t>
  </si>
  <si>
    <t>Индивидуальный предприниматель Цветкова Елена Николаевна</t>
  </si>
  <si>
    <t>ООО "МОНТАЖ ПЛЮС"</t>
  </si>
  <si>
    <t>ООО "Технополис-ПКО"</t>
  </si>
  <si>
    <t>ООО Лидеринвестстрой ИНН 7460040950</t>
  </si>
  <si>
    <t>ООО "ПАРИТЕТ"</t>
  </si>
  <si>
    <t>16.1.8</t>
  </si>
  <si>
    <t>Договоры подряда, возмездного оказания услуг</t>
  </si>
  <si>
    <t>06-16-738/20</t>
  </si>
  <si>
    <t>ООО ЭкспертГаз   ИНН  7706786759</t>
  </si>
  <si>
    <t>16.1.15</t>
  </si>
  <si>
    <t>06-08-721/20</t>
  </si>
  <si>
    <t>06-08-722/20</t>
  </si>
  <si>
    <t>06-08-723/20</t>
  </si>
  <si>
    <t>06-08-724/20</t>
  </si>
  <si>
    <t>06-08-725/20</t>
  </si>
  <si>
    <t>06-08-726/20</t>
  </si>
  <si>
    <t>06-08-727/20</t>
  </si>
  <si>
    <t>06-08-728/20</t>
  </si>
  <si>
    <t>06-08-729/20</t>
  </si>
  <si>
    <t>06-08-730/20</t>
  </si>
  <si>
    <t>06-08-731/20</t>
  </si>
  <si>
    <t>06-08-735/20</t>
  </si>
  <si>
    <t>06-05-778/20</t>
  </si>
  <si>
    <t>06-08-820/20</t>
  </si>
  <si>
    <t>21.11.5.7</t>
  </si>
  <si>
    <t>Общество с ограниченной ответственностью "Газпром трансгаз Екатеринбург"</t>
  </si>
  <si>
    <t>06-05-821/20</t>
  </si>
  <si>
    <t>18,64377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</si>
</sst>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р_.;[Red]#,##0.00_р_."/>
    <numFmt numFmtId="165" formatCode="dd/mm/yy;@"/>
  </numFmts>
  <fonts count="20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rgb="FF333333"/>
      <name val="TensorFont Обычный"/>
    </font>
    <font>
      <sz val="12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63"/>
      <name val="TensorFont Обычный"/>
    </font>
    <font>
      <sz val="11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0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left" vertical="center"/>
    </xf>
    <xf numFmtId="14" fontId="4" fillId="0" borderId="3" xfId="0" applyNumberFormat="1" applyFont="1" applyFill="1" applyBorder="1" applyAlignment="1">
      <alignment horizontal="left" vertical="top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wrapText="1"/>
    </xf>
    <xf numFmtId="2" fontId="9" fillId="3" borderId="1" xfId="0" applyNumberFormat="1" applyFont="1" applyFill="1" applyBorder="1" applyAlignment="1">
      <alignment horizontal="center" wrapText="1"/>
    </xf>
    <xf numFmtId="49" fontId="9" fillId="0" borderId="1" xfId="0" applyNumberFormat="1" applyFont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wrapText="1"/>
    </xf>
    <xf numFmtId="0" fontId="2" fillId="0" borderId="2" xfId="0" applyFont="1" applyFill="1" applyBorder="1" applyAlignment="1">
      <alignment horizontal="left" wrapText="1"/>
    </xf>
    <xf numFmtId="0" fontId="0" fillId="0" borderId="2" xfId="0" applyFill="1" applyBorder="1" applyAlignment="1">
      <alignment wrapText="1"/>
    </xf>
    <xf numFmtId="0" fontId="2" fillId="0" borderId="2" xfId="0" applyFont="1" applyFill="1" applyBorder="1" applyAlignment="1">
      <alignment horizontal="left" vertical="center" wrapText="1"/>
    </xf>
    <xf numFmtId="14" fontId="4" fillId="0" borderId="0" xfId="0" applyNumberFormat="1" applyFont="1" applyFill="1" applyAlignment="1">
      <alignment horizontal="left" vertical="top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top"/>
    </xf>
    <xf numFmtId="14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0" fillId="4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49" fontId="9" fillId="0" borderId="1" xfId="0" applyNumberFormat="1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2" fillId="0" borderId="4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1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2" xfId="0" applyNumberForma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4" fontId="0" fillId="0" borderId="3" xfId="0" applyNumberFormat="1" applyBorder="1" applyAlignment="1">
      <alignment horizontal="left" vertical="center" wrapText="1"/>
    </xf>
    <xf numFmtId="14" fontId="0" fillId="0" borderId="2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14" fontId="2" fillId="0" borderId="1" xfId="0" applyNumberFormat="1" applyFont="1" applyFill="1" applyBorder="1" applyAlignment="1">
      <alignment horizontal="left" vertical="center"/>
    </xf>
    <xf numFmtId="14" fontId="0" fillId="0" borderId="2" xfId="0" applyNumberFormat="1" applyBorder="1" applyAlignment="1">
      <alignment horizontal="left" wrapText="1"/>
    </xf>
    <xf numFmtId="49" fontId="9" fillId="0" borderId="2" xfId="0" applyNumberFormat="1" applyFont="1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4" fontId="2" fillId="0" borderId="16" xfId="0" applyNumberFormat="1" applyFont="1" applyBorder="1" applyAlignment="1">
      <alignment horizontal="left" vertical="center" wrapText="1"/>
    </xf>
    <xf numFmtId="4" fontId="2" fillId="0" borderId="12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left" vertical="top" wrapText="1"/>
    </xf>
    <xf numFmtId="49" fontId="7" fillId="0" borderId="4" xfId="0" applyNumberFormat="1" applyFont="1" applyBorder="1" applyAlignment="1">
      <alignment horizontal="left" vertical="center" wrapText="1"/>
    </xf>
    <xf numFmtId="165" fontId="15" fillId="2" borderId="1" xfId="0" applyNumberFormat="1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 shrinkToFit="1"/>
    </xf>
    <xf numFmtId="4" fontId="10" fillId="4" borderId="1" xfId="0" applyNumberFormat="1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vertical="center"/>
    </xf>
    <xf numFmtId="14" fontId="10" fillId="0" borderId="1" xfId="0" applyNumberFormat="1" applyFont="1" applyBorder="1" applyAlignment="1">
      <alignment horizontal="left" wrapText="1"/>
    </xf>
    <xf numFmtId="3" fontId="9" fillId="0" borderId="1" xfId="0" applyNumberFormat="1" applyFont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2" fontId="9" fillId="0" borderId="1" xfId="0" applyNumberFormat="1" applyFont="1" applyBorder="1" applyAlignment="1">
      <alignment horizontal="left" wrapText="1"/>
    </xf>
    <xf numFmtId="0" fontId="9" fillId="2" borderId="1" xfId="0" applyFont="1" applyFill="1" applyBorder="1" applyAlignment="1">
      <alignment horizontal="left"/>
    </xf>
    <xf numFmtId="14" fontId="2" fillId="0" borderId="1" xfId="0" applyNumberFormat="1" applyFont="1" applyBorder="1" applyAlignment="1">
      <alignment horizontal="left" wrapText="1"/>
    </xf>
    <xf numFmtId="0" fontId="7" fillId="2" borderId="1" xfId="0" applyFont="1" applyFill="1" applyBorder="1" applyAlignment="1">
      <alignment horizontal="left"/>
    </xf>
    <xf numFmtId="49" fontId="10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14" fontId="9" fillId="0" borderId="1" xfId="0" applyNumberFormat="1" applyFont="1" applyBorder="1" applyAlignment="1">
      <alignment horizontal="left" wrapText="1"/>
    </xf>
    <xf numFmtId="2" fontId="9" fillId="0" borderId="1" xfId="0" applyNumberFormat="1" applyFont="1" applyBorder="1" applyAlignment="1">
      <alignment horizontal="left"/>
    </xf>
    <xf numFmtId="14" fontId="16" fillId="0" borderId="1" xfId="0" applyNumberFormat="1" applyFont="1" applyBorder="1" applyAlignment="1">
      <alignment horizontal="left" vertical="top" wrapText="1"/>
    </xf>
    <xf numFmtId="2" fontId="11" fillId="0" borderId="1" xfId="0" applyNumberFormat="1" applyFont="1" applyBorder="1" applyAlignment="1">
      <alignment horizontal="left" vertical="top" wrapText="1"/>
    </xf>
    <xf numFmtId="0" fontId="12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wrapText="1"/>
    </xf>
    <xf numFmtId="49" fontId="9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2" fontId="4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14" fontId="14" fillId="0" borderId="3" xfId="0" applyNumberFormat="1" applyFont="1" applyBorder="1" applyAlignment="1">
      <alignment horizontal="left" wrapText="1"/>
    </xf>
    <xf numFmtId="49" fontId="3" fillId="0" borderId="1" xfId="0" applyNumberFormat="1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 shrinkToFit="1"/>
    </xf>
    <xf numFmtId="165" fontId="10" fillId="0" borderId="1" xfId="0" applyNumberFormat="1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165" fontId="7" fillId="2" borderId="1" xfId="0" applyNumberFormat="1" applyFont="1" applyFill="1" applyBorder="1" applyAlignment="1">
      <alignment horizontal="left" vertical="center" wrapText="1"/>
    </xf>
    <xf numFmtId="165" fontId="10" fillId="2" borderId="1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14" fontId="10" fillId="0" borderId="3" xfId="0" applyNumberFormat="1" applyFont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4" fontId="2" fillId="0" borderId="1" xfId="0" applyNumberFormat="1" applyFont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14" fontId="10" fillId="0" borderId="2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left" vertical="center"/>
    </xf>
    <xf numFmtId="3" fontId="9" fillId="2" borderId="1" xfId="0" applyNumberFormat="1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3" fontId="9" fillId="0" borderId="1" xfId="0" applyNumberFormat="1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center" wrapText="1"/>
    </xf>
    <xf numFmtId="4" fontId="2" fillId="0" borderId="2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top" wrapText="1"/>
    </xf>
    <xf numFmtId="14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left" vertical="center" wrapText="1"/>
    </xf>
    <xf numFmtId="14" fontId="9" fillId="0" borderId="2" xfId="0" applyNumberFormat="1" applyFont="1" applyBorder="1" applyAlignment="1">
      <alignment horizontal="left" wrapText="1"/>
    </xf>
    <xf numFmtId="0" fontId="9" fillId="0" borderId="2" xfId="0" applyFont="1" applyBorder="1" applyAlignment="1">
      <alignment horizontal="left" vertical="center" wrapText="1"/>
    </xf>
    <xf numFmtId="14" fontId="9" fillId="0" borderId="2" xfId="0" applyNumberFormat="1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14" fontId="9" fillId="0" borderId="3" xfId="0" applyNumberFormat="1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49" fontId="0" fillId="0" borderId="2" xfId="0" applyNumberFormat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0" fillId="0" borderId="1" xfId="0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3" fillId="0" borderId="7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483"/>
  <sheetViews>
    <sheetView tabSelected="1" zoomScale="70" zoomScaleNormal="7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L316" sqref="L316"/>
    </sheetView>
  </sheetViews>
  <sheetFormatPr defaultRowHeight="15.75"/>
  <cols>
    <col min="1" max="1" width="8.85546875" style="3" customWidth="1"/>
    <col min="2" max="2" width="14.28515625" style="3" customWidth="1"/>
    <col min="3" max="3" width="7" style="3" customWidth="1"/>
    <col min="4" max="4" width="6.140625" style="3" customWidth="1"/>
    <col min="5" max="5" width="5.7109375" style="3" customWidth="1"/>
    <col min="6" max="6" width="5.28515625" style="3" customWidth="1"/>
    <col min="7" max="7" width="7.140625" style="3" customWidth="1"/>
    <col min="8" max="8" width="5.28515625" style="3" customWidth="1"/>
    <col min="9" max="9" width="5.5703125" style="3" customWidth="1"/>
    <col min="10" max="10" width="5.7109375" style="3" customWidth="1"/>
    <col min="11" max="11" width="20.140625" style="3" customWidth="1"/>
    <col min="12" max="12" width="21.140625" style="3" customWidth="1"/>
    <col min="13" max="13" width="13.140625" style="3" customWidth="1"/>
    <col min="14" max="14" width="22" style="3" customWidth="1"/>
    <col min="15" max="15" width="13" style="3" customWidth="1"/>
    <col min="16" max="16" width="61.42578125" style="9" customWidth="1"/>
    <col min="17" max="18" width="13.140625" style="3" customWidth="1"/>
    <col min="19" max="19" width="17.85546875" style="3" customWidth="1"/>
    <col min="20" max="20" width="13.28515625" style="3" bestFit="1" customWidth="1"/>
    <col min="21" max="21" width="48.28515625" style="3" customWidth="1"/>
    <col min="22" max="22" width="25.7109375" style="3" customWidth="1"/>
    <col min="23" max="16384" width="9.140625" style="1"/>
  </cols>
  <sheetData>
    <row r="2" spans="1:22">
      <c r="A2" s="206" t="s">
        <v>31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</row>
    <row r="4" spans="1:22">
      <c r="A4" s="206">
        <f ca="1">+K+A4</f>
        <v>0</v>
      </c>
      <c r="B4" s="206" t="s">
        <v>0</v>
      </c>
      <c r="C4" s="206" t="s">
        <v>1</v>
      </c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7" t="s">
        <v>19</v>
      </c>
      <c r="Q4" s="207" t="s">
        <v>20</v>
      </c>
      <c r="R4" s="207" t="s">
        <v>21</v>
      </c>
      <c r="S4" s="207" t="s">
        <v>32</v>
      </c>
      <c r="T4" s="207" t="s">
        <v>22</v>
      </c>
      <c r="U4" s="207" t="s">
        <v>23</v>
      </c>
      <c r="V4" s="207" t="s">
        <v>24</v>
      </c>
    </row>
    <row r="5" spans="1:22">
      <c r="A5" s="206"/>
      <c r="B5" s="206"/>
      <c r="C5" s="206" t="s">
        <v>2</v>
      </c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 t="s">
        <v>9</v>
      </c>
      <c r="O5" s="206"/>
      <c r="P5" s="207"/>
      <c r="Q5" s="207"/>
      <c r="R5" s="207"/>
      <c r="S5" s="207"/>
      <c r="T5" s="207"/>
      <c r="U5" s="207"/>
      <c r="V5" s="207"/>
    </row>
    <row r="6" spans="1:22" ht="21" customHeight="1">
      <c r="A6" s="206"/>
      <c r="B6" s="206"/>
      <c r="C6" s="206" t="s">
        <v>3</v>
      </c>
      <c r="D6" s="206"/>
      <c r="E6" s="206"/>
      <c r="F6" s="206"/>
      <c r="G6" s="206"/>
      <c r="H6" s="206"/>
      <c r="I6" s="206"/>
      <c r="J6" s="206"/>
      <c r="K6" s="206"/>
      <c r="L6" s="206"/>
      <c r="M6" s="206" t="s">
        <v>8</v>
      </c>
      <c r="N6" s="206"/>
      <c r="O6" s="206"/>
      <c r="P6" s="207"/>
      <c r="Q6" s="207"/>
      <c r="R6" s="207"/>
      <c r="S6" s="207"/>
      <c r="T6" s="207"/>
      <c r="U6" s="207"/>
      <c r="V6" s="207"/>
    </row>
    <row r="7" spans="1:22" ht="336.75" customHeight="1">
      <c r="A7" s="206"/>
      <c r="B7" s="206"/>
      <c r="C7" s="206" t="s">
        <v>4</v>
      </c>
      <c r="D7" s="206"/>
      <c r="E7" s="206"/>
      <c r="F7" s="206" t="s">
        <v>5</v>
      </c>
      <c r="G7" s="206"/>
      <c r="H7" s="206"/>
      <c r="I7" s="206" t="s">
        <v>6</v>
      </c>
      <c r="J7" s="206"/>
      <c r="K7" s="206" t="s">
        <v>7</v>
      </c>
      <c r="L7" s="206"/>
      <c r="M7" s="206"/>
      <c r="N7" s="207" t="s">
        <v>17</v>
      </c>
      <c r="O7" s="207" t="s">
        <v>18</v>
      </c>
      <c r="P7" s="207"/>
      <c r="Q7" s="207"/>
      <c r="R7" s="207"/>
      <c r="S7" s="207"/>
      <c r="T7" s="207"/>
      <c r="U7" s="207"/>
      <c r="V7" s="207"/>
    </row>
    <row r="8" spans="1:22" ht="145.5" customHeight="1">
      <c r="A8" s="206"/>
      <c r="B8" s="206"/>
      <c r="C8" s="35" t="s">
        <v>10</v>
      </c>
      <c r="D8" s="35" t="s">
        <v>27</v>
      </c>
      <c r="E8" s="35" t="s">
        <v>11</v>
      </c>
      <c r="F8" s="35" t="s">
        <v>12</v>
      </c>
      <c r="G8" s="35" t="s">
        <v>25</v>
      </c>
      <c r="H8" s="35" t="s">
        <v>13</v>
      </c>
      <c r="I8" s="35" t="s">
        <v>14</v>
      </c>
      <c r="J8" s="35" t="s">
        <v>26</v>
      </c>
      <c r="K8" s="35" t="s">
        <v>15</v>
      </c>
      <c r="L8" s="35" t="s">
        <v>16</v>
      </c>
      <c r="M8" s="206"/>
      <c r="N8" s="207"/>
      <c r="O8" s="207"/>
      <c r="P8" s="207"/>
      <c r="Q8" s="207"/>
      <c r="R8" s="207"/>
      <c r="S8" s="207"/>
      <c r="T8" s="207"/>
      <c r="U8" s="207"/>
      <c r="V8" s="207"/>
    </row>
    <row r="9" spans="1:22">
      <c r="A9" s="34">
        <v>1</v>
      </c>
      <c r="B9" s="34">
        <v>2</v>
      </c>
      <c r="C9" s="34">
        <v>3</v>
      </c>
      <c r="D9" s="34">
        <v>4</v>
      </c>
      <c r="E9" s="34">
        <v>5</v>
      </c>
      <c r="F9" s="34">
        <v>6</v>
      </c>
      <c r="G9" s="34">
        <v>7</v>
      </c>
      <c r="H9" s="34">
        <v>8</v>
      </c>
      <c r="I9" s="34">
        <v>9</v>
      </c>
      <c r="J9" s="34">
        <v>10</v>
      </c>
      <c r="K9" s="34">
        <v>11</v>
      </c>
      <c r="L9" s="34">
        <v>12</v>
      </c>
      <c r="M9" s="34">
        <v>13</v>
      </c>
      <c r="N9" s="34">
        <v>14</v>
      </c>
      <c r="O9" s="34">
        <v>15</v>
      </c>
      <c r="P9" s="58">
        <v>16</v>
      </c>
      <c r="Q9" s="34">
        <v>17</v>
      </c>
      <c r="R9" s="34">
        <v>18</v>
      </c>
      <c r="S9" s="34">
        <v>19</v>
      </c>
      <c r="T9" s="34">
        <v>20</v>
      </c>
      <c r="U9" s="34">
        <v>21</v>
      </c>
      <c r="V9" s="34">
        <v>22</v>
      </c>
    </row>
    <row r="10" spans="1:22">
      <c r="A10" s="206" t="s">
        <v>30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</row>
    <row r="11" spans="1:22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2"/>
      <c r="O11" s="34"/>
      <c r="P11" s="58"/>
      <c r="Q11" s="34"/>
      <c r="R11" s="34"/>
      <c r="S11" s="34"/>
      <c r="T11" s="34"/>
      <c r="U11" s="34"/>
      <c r="V11" s="34"/>
    </row>
    <row r="12" spans="1:22">
      <c r="A12" s="206" t="s">
        <v>29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06"/>
      <c r="V12" s="206"/>
    </row>
    <row r="13" spans="1:22" ht="47.25">
      <c r="A13" s="58"/>
      <c r="B13" s="88">
        <v>44144</v>
      </c>
      <c r="C13" s="58"/>
      <c r="D13" s="58"/>
      <c r="E13" s="58"/>
      <c r="F13" s="58"/>
      <c r="G13" s="58"/>
      <c r="H13" s="58"/>
      <c r="I13" s="58"/>
      <c r="J13" s="58"/>
      <c r="K13" s="81">
        <v>32009550137</v>
      </c>
      <c r="L13" s="58"/>
      <c r="M13" s="58"/>
      <c r="N13" s="58"/>
      <c r="O13" s="58"/>
      <c r="P13" s="81" t="s">
        <v>807</v>
      </c>
      <c r="Q13" s="63" t="s">
        <v>81</v>
      </c>
      <c r="R13" s="58" t="s">
        <v>44</v>
      </c>
      <c r="S13" s="65" t="s">
        <v>43</v>
      </c>
      <c r="T13" s="81">
        <v>228.4776</v>
      </c>
      <c r="U13" s="81" t="s">
        <v>819</v>
      </c>
      <c r="V13" s="81" t="s">
        <v>818</v>
      </c>
    </row>
    <row r="14" spans="1:22" ht="47.25">
      <c r="A14" s="58"/>
      <c r="B14" s="89">
        <v>44147</v>
      </c>
      <c r="C14" s="58"/>
      <c r="D14" s="58"/>
      <c r="E14" s="58"/>
      <c r="F14" s="58"/>
      <c r="G14" s="58"/>
      <c r="H14" s="58"/>
      <c r="I14" s="58"/>
      <c r="J14" s="58"/>
      <c r="K14" s="84" t="s">
        <v>830</v>
      </c>
      <c r="L14" s="58"/>
      <c r="M14" s="58"/>
      <c r="N14" s="58"/>
      <c r="O14" s="58"/>
      <c r="P14" s="82" t="s">
        <v>829</v>
      </c>
      <c r="Q14" s="63" t="s">
        <v>81</v>
      </c>
      <c r="R14" s="58" t="s">
        <v>44</v>
      </c>
      <c r="S14" s="65" t="s">
        <v>43</v>
      </c>
      <c r="T14" s="82">
        <v>120</v>
      </c>
      <c r="U14" s="82" t="s">
        <v>820</v>
      </c>
      <c r="V14" s="82" t="s">
        <v>841</v>
      </c>
    </row>
    <row r="15" spans="1:22" ht="47.25">
      <c r="A15" s="58"/>
      <c r="B15" s="88">
        <v>44147</v>
      </c>
      <c r="C15" s="58"/>
      <c r="D15" s="58"/>
      <c r="E15" s="58"/>
      <c r="F15" s="58"/>
      <c r="G15" s="58"/>
      <c r="H15" s="58"/>
      <c r="I15" s="58"/>
      <c r="J15" s="58"/>
      <c r="K15" s="83" t="s">
        <v>831</v>
      </c>
      <c r="L15" s="58"/>
      <c r="M15" s="58"/>
      <c r="N15" s="58"/>
      <c r="O15" s="58"/>
      <c r="P15" s="81" t="s">
        <v>808</v>
      </c>
      <c r="Q15" s="63" t="s">
        <v>81</v>
      </c>
      <c r="R15" s="58" t="s">
        <v>44</v>
      </c>
      <c r="S15" s="65" t="s">
        <v>43</v>
      </c>
      <c r="T15" s="81">
        <v>450</v>
      </c>
      <c r="U15" s="81" t="s">
        <v>821</v>
      </c>
      <c r="V15" s="81" t="s">
        <v>842</v>
      </c>
    </row>
    <row r="16" spans="1:22" ht="47.25">
      <c r="A16" s="58"/>
      <c r="B16" s="89">
        <v>44155</v>
      </c>
      <c r="C16" s="58"/>
      <c r="D16" s="58"/>
      <c r="E16" s="58"/>
      <c r="F16" s="58"/>
      <c r="G16" s="58"/>
      <c r="H16" s="58"/>
      <c r="I16" s="58"/>
      <c r="J16" s="58"/>
      <c r="K16" s="84" t="s">
        <v>832</v>
      </c>
      <c r="L16" s="58"/>
      <c r="M16" s="58"/>
      <c r="N16" s="58"/>
      <c r="O16" s="58"/>
      <c r="P16" s="82" t="s">
        <v>809</v>
      </c>
      <c r="Q16" s="63" t="s">
        <v>81</v>
      </c>
      <c r="R16" s="58" t="s">
        <v>44</v>
      </c>
      <c r="S16" s="65" t="s">
        <v>43</v>
      </c>
      <c r="T16" s="82">
        <v>375.69448999999997</v>
      </c>
      <c r="U16" s="82" t="s">
        <v>822</v>
      </c>
      <c r="V16" s="82" t="s">
        <v>843</v>
      </c>
    </row>
    <row r="17" spans="1:22" ht="47.25">
      <c r="A17" s="58"/>
      <c r="B17" s="89">
        <v>44148</v>
      </c>
      <c r="C17" s="58"/>
      <c r="D17" s="58"/>
      <c r="E17" s="58"/>
      <c r="F17" s="58"/>
      <c r="G17" s="58"/>
      <c r="H17" s="58"/>
      <c r="I17" s="58"/>
      <c r="J17" s="58"/>
      <c r="K17" s="84" t="s">
        <v>833</v>
      </c>
      <c r="L17" s="58"/>
      <c r="M17" s="58"/>
      <c r="N17" s="58"/>
      <c r="O17" s="58"/>
      <c r="P17" s="82" t="s">
        <v>810</v>
      </c>
      <c r="Q17" s="63" t="s">
        <v>81</v>
      </c>
      <c r="R17" s="58" t="s">
        <v>44</v>
      </c>
      <c r="S17" s="65" t="s">
        <v>43</v>
      </c>
      <c r="T17" s="82">
        <v>147.74170999999998</v>
      </c>
      <c r="U17" s="82" t="s">
        <v>823</v>
      </c>
      <c r="V17" s="82" t="s">
        <v>844</v>
      </c>
    </row>
    <row r="18" spans="1:22" ht="47.25">
      <c r="A18" s="58"/>
      <c r="B18" s="89">
        <v>44147</v>
      </c>
      <c r="C18" s="58"/>
      <c r="D18" s="58"/>
      <c r="E18" s="58"/>
      <c r="F18" s="58"/>
      <c r="G18" s="58"/>
      <c r="H18" s="58"/>
      <c r="I18" s="58"/>
      <c r="J18" s="58"/>
      <c r="K18" s="84" t="s">
        <v>834</v>
      </c>
      <c r="L18" s="58"/>
      <c r="M18" s="58"/>
      <c r="N18" s="58"/>
      <c r="O18" s="58"/>
      <c r="P18" s="82" t="s">
        <v>811</v>
      </c>
      <c r="Q18" s="63" t="s">
        <v>81</v>
      </c>
      <c r="R18" s="58" t="s">
        <v>44</v>
      </c>
      <c r="S18" s="65" t="s">
        <v>43</v>
      </c>
      <c r="T18" s="82">
        <v>1566.576</v>
      </c>
      <c r="U18" s="82" t="s">
        <v>824</v>
      </c>
      <c r="V18" s="82" t="s">
        <v>845</v>
      </c>
    </row>
    <row r="19" spans="1:22" ht="47.25">
      <c r="A19" s="58"/>
      <c r="B19" s="89">
        <v>44153</v>
      </c>
      <c r="C19" s="58"/>
      <c r="D19" s="58"/>
      <c r="E19" s="58"/>
      <c r="F19" s="58"/>
      <c r="G19" s="58"/>
      <c r="H19" s="58"/>
      <c r="I19" s="58"/>
      <c r="J19" s="58"/>
      <c r="K19" s="90" t="s">
        <v>835</v>
      </c>
      <c r="L19" s="58"/>
      <c r="M19" s="58"/>
      <c r="N19" s="58"/>
      <c r="O19" s="58"/>
      <c r="P19" s="82" t="s">
        <v>812</v>
      </c>
      <c r="Q19" s="63" t="s">
        <v>81</v>
      </c>
      <c r="R19" s="58" t="s">
        <v>44</v>
      </c>
      <c r="S19" s="65" t="s">
        <v>43</v>
      </c>
      <c r="T19" s="91">
        <v>1917.5052000000001</v>
      </c>
      <c r="U19" s="92" t="s">
        <v>822</v>
      </c>
      <c r="V19" s="91" t="s">
        <v>846</v>
      </c>
    </row>
    <row r="20" spans="1:22" ht="47.25">
      <c r="A20" s="58"/>
      <c r="B20" s="89">
        <v>44154</v>
      </c>
      <c r="C20" s="58"/>
      <c r="D20" s="58"/>
      <c r="E20" s="58"/>
      <c r="F20" s="58"/>
      <c r="G20" s="58"/>
      <c r="H20" s="58"/>
      <c r="I20" s="58"/>
      <c r="J20" s="58"/>
      <c r="K20" s="84" t="s">
        <v>836</v>
      </c>
      <c r="L20" s="58"/>
      <c r="M20" s="58"/>
      <c r="N20" s="58"/>
      <c r="O20" s="58"/>
      <c r="P20" s="82" t="s">
        <v>813</v>
      </c>
      <c r="Q20" s="63" t="s">
        <v>81</v>
      </c>
      <c r="R20" s="58" t="s">
        <v>44</v>
      </c>
      <c r="S20" s="65" t="s">
        <v>43</v>
      </c>
      <c r="T20" s="93">
        <v>490.8</v>
      </c>
      <c r="U20" s="92" t="s">
        <v>825</v>
      </c>
      <c r="V20" s="93" t="s">
        <v>847</v>
      </c>
    </row>
    <row r="21" spans="1:22" ht="47.25">
      <c r="A21" s="58"/>
      <c r="B21" s="89">
        <v>44153</v>
      </c>
      <c r="C21" s="58"/>
      <c r="D21" s="58"/>
      <c r="E21" s="58"/>
      <c r="F21" s="58"/>
      <c r="G21" s="58"/>
      <c r="H21" s="58"/>
      <c r="I21" s="58"/>
      <c r="J21" s="58"/>
      <c r="K21" s="84" t="s">
        <v>837</v>
      </c>
      <c r="L21" s="58"/>
      <c r="M21" s="58"/>
      <c r="N21" s="58"/>
      <c r="O21" s="58"/>
      <c r="P21" s="82" t="s">
        <v>814</v>
      </c>
      <c r="Q21" s="63" t="s">
        <v>81</v>
      </c>
      <c r="R21" s="58" t="s">
        <v>44</v>
      </c>
      <c r="S21" s="65" t="s">
        <v>43</v>
      </c>
      <c r="T21" s="82">
        <v>268.8</v>
      </c>
      <c r="U21" s="82" t="s">
        <v>826</v>
      </c>
      <c r="V21" s="82" t="s">
        <v>848</v>
      </c>
    </row>
    <row r="22" spans="1:22" ht="47.25">
      <c r="A22" s="58"/>
      <c r="B22" s="88">
        <v>44155</v>
      </c>
      <c r="C22" s="58"/>
      <c r="D22" s="58"/>
      <c r="E22" s="58"/>
      <c r="F22" s="58"/>
      <c r="G22" s="58"/>
      <c r="H22" s="58"/>
      <c r="I22" s="58"/>
      <c r="J22" s="58"/>
      <c r="K22" s="83" t="s">
        <v>838</v>
      </c>
      <c r="L22" s="58"/>
      <c r="M22" s="58"/>
      <c r="N22" s="58"/>
      <c r="O22" s="58"/>
      <c r="P22" s="81" t="s">
        <v>815</v>
      </c>
      <c r="Q22" s="63" t="s">
        <v>81</v>
      </c>
      <c r="R22" s="58" t="s">
        <v>44</v>
      </c>
      <c r="S22" s="65" t="s">
        <v>43</v>
      </c>
      <c r="T22" s="81">
        <v>679.62</v>
      </c>
      <c r="U22" s="81" t="s">
        <v>827</v>
      </c>
      <c r="V22" s="81" t="s">
        <v>849</v>
      </c>
    </row>
    <row r="23" spans="1:22" ht="47.25">
      <c r="A23" s="58"/>
      <c r="B23" s="89">
        <v>44155</v>
      </c>
      <c r="C23" s="58"/>
      <c r="D23" s="58"/>
      <c r="E23" s="58"/>
      <c r="F23" s="58"/>
      <c r="G23" s="58"/>
      <c r="H23" s="58"/>
      <c r="I23" s="58"/>
      <c r="J23" s="58"/>
      <c r="K23" s="84" t="s">
        <v>839</v>
      </c>
      <c r="L23" s="58"/>
      <c r="M23" s="58"/>
      <c r="N23" s="58"/>
      <c r="O23" s="58"/>
      <c r="P23" s="82" t="s">
        <v>816</v>
      </c>
      <c r="Q23" s="63" t="s">
        <v>81</v>
      </c>
      <c r="R23" s="58" t="s">
        <v>44</v>
      </c>
      <c r="S23" s="65" t="s">
        <v>43</v>
      </c>
      <c r="T23" s="82">
        <v>250.97505999999998</v>
      </c>
      <c r="U23" s="82" t="s">
        <v>828</v>
      </c>
      <c r="V23" s="82" t="s">
        <v>850</v>
      </c>
    </row>
    <row r="24" spans="1:22" ht="47.25">
      <c r="A24" s="58"/>
      <c r="B24" s="94">
        <v>44165</v>
      </c>
      <c r="C24" s="58"/>
      <c r="D24" s="58"/>
      <c r="E24" s="58"/>
      <c r="F24" s="58"/>
      <c r="G24" s="58"/>
      <c r="H24" s="58"/>
      <c r="I24" s="58"/>
      <c r="J24" s="58"/>
      <c r="K24" s="84" t="s">
        <v>840</v>
      </c>
      <c r="L24" s="58"/>
      <c r="M24" s="58"/>
      <c r="N24" s="58"/>
      <c r="O24" s="58"/>
      <c r="P24" s="82" t="s">
        <v>817</v>
      </c>
      <c r="Q24" s="63" t="s">
        <v>81</v>
      </c>
      <c r="R24" s="58" t="s">
        <v>44</v>
      </c>
      <c r="S24" s="65" t="s">
        <v>43</v>
      </c>
      <c r="T24" s="82">
        <v>2274.3576000000003</v>
      </c>
      <c r="U24" s="82" t="s">
        <v>822</v>
      </c>
      <c r="V24" s="82" t="s">
        <v>851</v>
      </c>
    </row>
    <row r="25" spans="1:22" ht="47.25">
      <c r="A25" s="58"/>
      <c r="B25" s="95">
        <v>44138</v>
      </c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96" t="s">
        <v>912</v>
      </c>
      <c r="O25" s="58"/>
      <c r="P25" s="82" t="s">
        <v>887</v>
      </c>
      <c r="Q25" s="63" t="s">
        <v>81</v>
      </c>
      <c r="R25" s="58" t="s">
        <v>44</v>
      </c>
      <c r="S25" s="58"/>
      <c r="T25" s="82">
        <v>100</v>
      </c>
      <c r="U25" s="5" t="s">
        <v>902</v>
      </c>
      <c r="V25" s="82" t="s">
        <v>888</v>
      </c>
    </row>
    <row r="26" spans="1:22" ht="47.25">
      <c r="A26" s="58"/>
      <c r="B26" s="95">
        <v>44146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96" t="s">
        <v>42</v>
      </c>
      <c r="O26" s="58"/>
      <c r="P26" s="82" t="s">
        <v>887</v>
      </c>
      <c r="Q26" s="63" t="s">
        <v>81</v>
      </c>
      <c r="R26" s="58" t="s">
        <v>44</v>
      </c>
      <c r="S26" s="58"/>
      <c r="T26" s="82">
        <v>275</v>
      </c>
      <c r="U26" s="8" t="s">
        <v>911</v>
      </c>
      <c r="V26" s="97" t="s">
        <v>889</v>
      </c>
    </row>
    <row r="27" spans="1:22" ht="47.25">
      <c r="A27" s="58"/>
      <c r="B27" s="95">
        <v>44124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96" t="s">
        <v>912</v>
      </c>
      <c r="O27" s="58"/>
      <c r="P27" s="82" t="s">
        <v>887</v>
      </c>
      <c r="Q27" s="63" t="s">
        <v>81</v>
      </c>
      <c r="R27" s="58" t="s">
        <v>44</v>
      </c>
      <c r="S27" s="58"/>
      <c r="T27" s="82">
        <v>6.8660800000000002</v>
      </c>
      <c r="U27" s="58" t="s">
        <v>903</v>
      </c>
      <c r="V27" s="82" t="s">
        <v>890</v>
      </c>
    </row>
    <row r="28" spans="1:22" ht="47.25">
      <c r="A28" s="58"/>
      <c r="B28" s="95">
        <v>44137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96" t="s">
        <v>42</v>
      </c>
      <c r="O28" s="58"/>
      <c r="P28" s="82" t="s">
        <v>887</v>
      </c>
      <c r="Q28" s="63" t="s">
        <v>81</v>
      </c>
      <c r="R28" s="58" t="s">
        <v>44</v>
      </c>
      <c r="S28" s="58"/>
      <c r="T28" s="82">
        <v>13.8</v>
      </c>
      <c r="U28" s="58" t="s">
        <v>904</v>
      </c>
      <c r="V28" s="82" t="s">
        <v>891</v>
      </c>
    </row>
    <row r="29" spans="1:22" ht="47.25">
      <c r="A29" s="58"/>
      <c r="B29" s="95">
        <v>44147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96" t="s">
        <v>912</v>
      </c>
      <c r="O29" s="58"/>
      <c r="P29" s="82" t="s">
        <v>887</v>
      </c>
      <c r="Q29" s="63" t="s">
        <v>81</v>
      </c>
      <c r="R29" s="58" t="s">
        <v>44</v>
      </c>
      <c r="S29" s="58"/>
      <c r="T29" s="82">
        <v>1.3312200000000001</v>
      </c>
      <c r="U29" s="58" t="s">
        <v>903</v>
      </c>
      <c r="V29" s="82" t="s">
        <v>892</v>
      </c>
    </row>
    <row r="30" spans="1:22" ht="47.25">
      <c r="A30" s="58"/>
      <c r="B30" s="95">
        <v>44152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96" t="s">
        <v>42</v>
      </c>
      <c r="O30" s="58"/>
      <c r="P30" s="82" t="s">
        <v>887</v>
      </c>
      <c r="Q30" s="63" t="s">
        <v>81</v>
      </c>
      <c r="R30" s="58" t="s">
        <v>44</v>
      </c>
      <c r="S30" s="58"/>
      <c r="T30" s="82">
        <v>61</v>
      </c>
      <c r="U30" s="58" t="s">
        <v>905</v>
      </c>
      <c r="V30" s="82" t="s">
        <v>893</v>
      </c>
    </row>
    <row r="31" spans="1:22" ht="47.25">
      <c r="A31" s="58"/>
      <c r="B31" s="95">
        <v>44155</v>
      </c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96" t="s">
        <v>912</v>
      </c>
      <c r="O31" s="58"/>
      <c r="P31" s="82" t="s">
        <v>887</v>
      </c>
      <c r="Q31" s="63" t="s">
        <v>81</v>
      </c>
      <c r="R31" s="58" t="s">
        <v>44</v>
      </c>
      <c r="S31" s="58"/>
      <c r="T31" s="82">
        <v>14.1</v>
      </c>
      <c r="U31" s="58" t="s">
        <v>906</v>
      </c>
      <c r="V31" s="82" t="s">
        <v>894</v>
      </c>
    </row>
    <row r="32" spans="1:22" ht="47.25">
      <c r="A32" s="58"/>
      <c r="B32" s="95">
        <v>44159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96" t="s">
        <v>912</v>
      </c>
      <c r="O32" s="58"/>
      <c r="P32" s="82" t="s">
        <v>887</v>
      </c>
      <c r="Q32" s="63" t="s">
        <v>81</v>
      </c>
      <c r="R32" s="58" t="s">
        <v>44</v>
      </c>
      <c r="S32" s="58"/>
      <c r="T32" s="82">
        <v>92.16</v>
      </c>
      <c r="U32" s="58" t="s">
        <v>907</v>
      </c>
      <c r="V32" s="82" t="s">
        <v>895</v>
      </c>
    </row>
    <row r="33" spans="1:23" ht="47.25">
      <c r="A33" s="58"/>
      <c r="B33" s="95">
        <v>44148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96" t="s">
        <v>42</v>
      </c>
      <c r="O33" s="58"/>
      <c r="P33" s="82" t="s">
        <v>887</v>
      </c>
      <c r="Q33" s="63" t="s">
        <v>81</v>
      </c>
      <c r="R33" s="58" t="s">
        <v>44</v>
      </c>
      <c r="S33" s="58"/>
      <c r="T33" s="82">
        <v>32.5</v>
      </c>
      <c r="U33" s="58" t="s">
        <v>908</v>
      </c>
      <c r="V33" s="82" t="s">
        <v>896</v>
      </c>
    </row>
    <row r="34" spans="1:23" ht="47.25">
      <c r="A34" s="58"/>
      <c r="B34" s="95">
        <v>44158</v>
      </c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96" t="s">
        <v>912</v>
      </c>
      <c r="O34" s="58"/>
      <c r="P34" s="82" t="s">
        <v>887</v>
      </c>
      <c r="Q34" s="63" t="s">
        <v>81</v>
      </c>
      <c r="R34" s="58" t="s">
        <v>44</v>
      </c>
      <c r="S34" s="58"/>
      <c r="T34" s="82">
        <v>4.7</v>
      </c>
      <c r="U34" s="58" t="s">
        <v>904</v>
      </c>
      <c r="V34" s="82" t="s">
        <v>897</v>
      </c>
    </row>
    <row r="35" spans="1:23" ht="47.25">
      <c r="A35" s="58"/>
      <c r="B35" s="95">
        <v>44160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96" t="s">
        <v>912</v>
      </c>
      <c r="O35" s="58"/>
      <c r="P35" s="82" t="s">
        <v>887</v>
      </c>
      <c r="Q35" s="63" t="s">
        <v>81</v>
      </c>
      <c r="R35" s="58" t="s">
        <v>44</v>
      </c>
      <c r="S35" s="58"/>
      <c r="T35" s="91">
        <v>2.9414000000000002</v>
      </c>
      <c r="U35" s="58" t="s">
        <v>903</v>
      </c>
      <c r="V35" s="82" t="s">
        <v>898</v>
      </c>
    </row>
    <row r="36" spans="1:23" ht="47.25">
      <c r="A36" s="58"/>
      <c r="B36" s="82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6" t="s">
        <v>913</v>
      </c>
      <c r="O36" s="98"/>
      <c r="P36" s="82" t="s">
        <v>887</v>
      </c>
      <c r="Q36" s="63" t="s">
        <v>81</v>
      </c>
      <c r="R36" s="58" t="s">
        <v>44</v>
      </c>
      <c r="S36" s="58"/>
      <c r="T36" s="91">
        <v>860</v>
      </c>
      <c r="U36" s="58" t="s">
        <v>909</v>
      </c>
      <c r="V36" s="82" t="s">
        <v>899</v>
      </c>
    </row>
    <row r="37" spans="1:23" ht="47.25">
      <c r="A37" s="99"/>
      <c r="B37" s="95">
        <v>44165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68" t="s">
        <v>912</v>
      </c>
      <c r="O37" s="58"/>
      <c r="P37" s="91" t="s">
        <v>887</v>
      </c>
      <c r="Q37" s="63" t="s">
        <v>81</v>
      </c>
      <c r="R37" s="58" t="s">
        <v>44</v>
      </c>
      <c r="S37" s="58"/>
      <c r="T37" s="91">
        <v>6.76</v>
      </c>
      <c r="U37" s="58" t="s">
        <v>910</v>
      </c>
      <c r="V37" s="82" t="s">
        <v>900</v>
      </c>
    </row>
    <row r="38" spans="1:23" ht="47.25">
      <c r="A38" s="99"/>
      <c r="B38" s="95">
        <v>44165</v>
      </c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68" t="s">
        <v>912</v>
      </c>
      <c r="O38" s="58"/>
      <c r="P38" s="91" t="s">
        <v>887</v>
      </c>
      <c r="Q38" s="63" t="s">
        <v>81</v>
      </c>
      <c r="R38" s="58" t="s">
        <v>44</v>
      </c>
      <c r="S38" s="58"/>
      <c r="T38" s="91">
        <v>2.99</v>
      </c>
      <c r="U38" s="58" t="s">
        <v>910</v>
      </c>
      <c r="V38" s="82" t="s">
        <v>901</v>
      </c>
    </row>
    <row r="39" spans="1:23" ht="51.75" customHeight="1">
      <c r="A39" s="100"/>
      <c r="B39" s="101">
        <v>44146</v>
      </c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102" t="s">
        <v>42</v>
      </c>
      <c r="O39" s="71"/>
      <c r="P39" s="63" t="s">
        <v>70</v>
      </c>
      <c r="Q39" s="103" t="s">
        <v>79</v>
      </c>
      <c r="R39" s="104" t="s">
        <v>44</v>
      </c>
      <c r="S39" s="104" t="s">
        <v>79</v>
      </c>
      <c r="T39" s="105">
        <v>100</v>
      </c>
      <c r="U39" s="80" t="s">
        <v>84</v>
      </c>
      <c r="V39" s="106" t="s">
        <v>94</v>
      </c>
      <c r="W39" s="5"/>
    </row>
    <row r="40" spans="1:23" ht="41.25" customHeight="1">
      <c r="A40" s="85"/>
      <c r="B40" s="101">
        <v>44160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102" t="s">
        <v>42</v>
      </c>
      <c r="O40" s="9"/>
      <c r="P40" s="63" t="s">
        <v>78</v>
      </c>
      <c r="Q40" s="107">
        <v>59800</v>
      </c>
      <c r="R40" s="75">
        <v>0</v>
      </c>
      <c r="S40" s="75">
        <v>1.4</v>
      </c>
      <c r="T40" s="108">
        <v>83.72</v>
      </c>
      <c r="U40" s="63" t="s">
        <v>92</v>
      </c>
      <c r="V40" s="109" t="s">
        <v>103</v>
      </c>
      <c r="W40" s="5"/>
    </row>
    <row r="41" spans="1:23" ht="64.5" customHeight="1">
      <c r="A41" s="9"/>
      <c r="B41" s="110">
        <v>44119</v>
      </c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102" t="s">
        <v>42</v>
      </c>
      <c r="O41" s="71"/>
      <c r="P41" s="111" t="s">
        <v>69</v>
      </c>
      <c r="Q41" s="112">
        <v>15600</v>
      </c>
      <c r="R41" s="75" t="s">
        <v>44</v>
      </c>
      <c r="S41" s="75">
        <v>2</v>
      </c>
      <c r="T41" s="109">
        <v>31.2</v>
      </c>
      <c r="U41" s="63" t="s">
        <v>83</v>
      </c>
      <c r="V41" s="109" t="s">
        <v>93</v>
      </c>
      <c r="W41" s="5"/>
    </row>
    <row r="42" spans="1:23" ht="42" customHeight="1">
      <c r="A42" s="9"/>
      <c r="B42" s="110">
        <v>44138</v>
      </c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102" t="s">
        <v>42</v>
      </c>
      <c r="O42" s="71"/>
      <c r="P42" s="113" t="s">
        <v>71</v>
      </c>
      <c r="Q42" s="109" t="s">
        <v>82</v>
      </c>
      <c r="R42" s="75" t="s">
        <v>44</v>
      </c>
      <c r="S42" s="75" t="s">
        <v>80</v>
      </c>
      <c r="T42" s="112">
        <v>90.840500000000006</v>
      </c>
      <c r="U42" s="63" t="s">
        <v>85</v>
      </c>
      <c r="V42" s="109" t="s">
        <v>95</v>
      </c>
      <c r="W42" s="5"/>
    </row>
    <row r="43" spans="1:23" ht="36" customHeight="1">
      <c r="A43" s="9"/>
      <c r="B43" s="110">
        <v>44144</v>
      </c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102" t="s">
        <v>42</v>
      </c>
      <c r="O43" s="71"/>
      <c r="P43" s="113" t="s">
        <v>72</v>
      </c>
      <c r="Q43" s="109">
        <v>9000</v>
      </c>
      <c r="R43" s="75" t="s">
        <v>44</v>
      </c>
      <c r="S43" s="5">
        <v>1</v>
      </c>
      <c r="T43" s="109">
        <v>9</v>
      </c>
      <c r="U43" s="63" t="s">
        <v>87</v>
      </c>
      <c r="V43" s="109" t="s">
        <v>97</v>
      </c>
      <c r="W43" s="5"/>
    </row>
    <row r="44" spans="1:23" ht="54.75" customHeight="1">
      <c r="A44" s="9"/>
      <c r="B44" s="110">
        <v>44153</v>
      </c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102" t="s">
        <v>42</v>
      </c>
      <c r="O44" s="71"/>
      <c r="P44" s="113" t="s">
        <v>74</v>
      </c>
      <c r="Q44" s="63" t="s">
        <v>81</v>
      </c>
      <c r="R44" s="75" t="s">
        <v>44</v>
      </c>
      <c r="S44" s="63" t="s">
        <v>81</v>
      </c>
      <c r="T44" s="109">
        <v>9.01</v>
      </c>
      <c r="U44" s="63" t="s">
        <v>89</v>
      </c>
      <c r="V44" s="109" t="s">
        <v>99</v>
      </c>
      <c r="W44" s="5"/>
    </row>
    <row r="45" spans="1:23" ht="32.25" customHeight="1">
      <c r="A45" s="9"/>
      <c r="B45" s="110">
        <v>44153</v>
      </c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102" t="s">
        <v>42</v>
      </c>
      <c r="O45" s="71"/>
      <c r="P45" s="113" t="s">
        <v>75</v>
      </c>
      <c r="Q45" s="63" t="s">
        <v>81</v>
      </c>
      <c r="R45" s="75" t="s">
        <v>44</v>
      </c>
      <c r="S45" s="63" t="s">
        <v>81</v>
      </c>
      <c r="T45" s="112">
        <v>100</v>
      </c>
      <c r="U45" s="63" t="s">
        <v>87</v>
      </c>
      <c r="V45" s="109" t="s">
        <v>100</v>
      </c>
      <c r="W45" s="5"/>
    </row>
    <row r="46" spans="1:23" ht="42" customHeight="1">
      <c r="A46" s="9"/>
      <c r="B46" s="110">
        <v>44153</v>
      </c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102" t="s">
        <v>42</v>
      </c>
      <c r="O46" s="71"/>
      <c r="P46" s="113" t="s">
        <v>76</v>
      </c>
      <c r="Q46" s="112">
        <v>9220</v>
      </c>
      <c r="R46" s="75" t="s">
        <v>44</v>
      </c>
      <c r="S46" s="75">
        <v>2</v>
      </c>
      <c r="T46" s="112">
        <v>18.440000000000001</v>
      </c>
      <c r="U46" s="63" t="s">
        <v>90</v>
      </c>
      <c r="V46" s="109" t="s">
        <v>101</v>
      </c>
      <c r="W46" s="5"/>
    </row>
    <row r="47" spans="1:23" ht="43.5" customHeight="1">
      <c r="A47" s="9"/>
      <c r="B47" s="110">
        <v>44155</v>
      </c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102" t="s">
        <v>42</v>
      </c>
      <c r="O47" s="71"/>
      <c r="P47" s="114" t="s">
        <v>77</v>
      </c>
      <c r="Q47" s="115">
        <v>8950</v>
      </c>
      <c r="R47" s="116" t="s">
        <v>44</v>
      </c>
      <c r="S47" s="116">
        <v>10</v>
      </c>
      <c r="T47" s="117">
        <v>89.5</v>
      </c>
      <c r="U47" s="64" t="s">
        <v>91</v>
      </c>
      <c r="V47" s="117" t="s">
        <v>102</v>
      </c>
      <c r="W47" s="5"/>
    </row>
    <row r="48" spans="1:23" ht="29.25" customHeight="1">
      <c r="A48" s="9"/>
      <c r="B48" s="118">
        <v>44130</v>
      </c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102" t="s">
        <v>42</v>
      </c>
      <c r="O48" s="71"/>
      <c r="P48" s="63" t="s">
        <v>376</v>
      </c>
      <c r="Q48" s="8">
        <v>99900</v>
      </c>
      <c r="R48" s="65" t="s">
        <v>44</v>
      </c>
      <c r="S48" s="65">
        <v>1</v>
      </c>
      <c r="T48" s="8">
        <v>99.9</v>
      </c>
      <c r="U48" s="65" t="s">
        <v>386</v>
      </c>
      <c r="V48" s="65" t="s">
        <v>394</v>
      </c>
      <c r="W48" s="5"/>
    </row>
    <row r="49" spans="1:23" ht="29.25" customHeight="1">
      <c r="A49" s="9"/>
      <c r="B49" s="118">
        <v>44116</v>
      </c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102" t="s">
        <v>42</v>
      </c>
      <c r="O49" s="71"/>
      <c r="P49" s="63" t="s">
        <v>377</v>
      </c>
      <c r="Q49" s="8">
        <v>99900</v>
      </c>
      <c r="R49" s="65" t="s">
        <v>44</v>
      </c>
      <c r="S49" s="65">
        <v>1</v>
      </c>
      <c r="T49" s="8">
        <v>99.9</v>
      </c>
      <c r="U49" s="65" t="s">
        <v>387</v>
      </c>
      <c r="V49" s="65" t="s">
        <v>395</v>
      </c>
      <c r="W49" s="5"/>
    </row>
    <row r="50" spans="1:23" ht="29.25" customHeight="1">
      <c r="A50" s="9"/>
      <c r="B50" s="118">
        <v>44109</v>
      </c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102" t="s">
        <v>42</v>
      </c>
      <c r="O50" s="71"/>
      <c r="P50" s="63" t="s">
        <v>378</v>
      </c>
      <c r="Q50" s="8">
        <v>99900</v>
      </c>
      <c r="R50" s="65" t="s">
        <v>44</v>
      </c>
      <c r="S50" s="65">
        <v>1</v>
      </c>
      <c r="T50" s="8">
        <v>99.9</v>
      </c>
      <c r="U50" s="65" t="s">
        <v>388</v>
      </c>
      <c r="V50" s="65" t="s">
        <v>396</v>
      </c>
      <c r="W50" s="5"/>
    </row>
    <row r="51" spans="1:23" ht="29.25" customHeight="1">
      <c r="A51" s="9"/>
      <c r="B51" s="118">
        <v>44109</v>
      </c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102" t="s">
        <v>42</v>
      </c>
      <c r="O51" s="71"/>
      <c r="P51" s="63" t="s">
        <v>379</v>
      </c>
      <c r="Q51" s="8">
        <v>99000</v>
      </c>
      <c r="R51" s="65" t="s">
        <v>44</v>
      </c>
      <c r="S51" s="65">
        <v>1</v>
      </c>
      <c r="T51" s="8">
        <v>99</v>
      </c>
      <c r="U51" s="65" t="s">
        <v>388</v>
      </c>
      <c r="V51" s="65" t="s">
        <v>397</v>
      </c>
      <c r="W51" s="5"/>
    </row>
    <row r="52" spans="1:23" ht="29.25" customHeight="1">
      <c r="A52" s="9"/>
      <c r="B52" s="118">
        <v>44116</v>
      </c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102" t="s">
        <v>42</v>
      </c>
      <c r="O52" s="71"/>
      <c r="P52" s="63" t="s">
        <v>380</v>
      </c>
      <c r="Q52" s="8">
        <v>99990</v>
      </c>
      <c r="R52" s="65" t="s">
        <v>44</v>
      </c>
      <c r="S52" s="65">
        <v>1</v>
      </c>
      <c r="T52" s="8">
        <v>99.99</v>
      </c>
      <c r="U52" s="65" t="s">
        <v>389</v>
      </c>
      <c r="V52" s="65" t="s">
        <v>398</v>
      </c>
      <c r="W52" s="5"/>
    </row>
    <row r="53" spans="1:23" ht="29.25" customHeight="1">
      <c r="A53" s="9"/>
      <c r="B53" s="118">
        <v>44109</v>
      </c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102" t="s">
        <v>42</v>
      </c>
      <c r="O53" s="71"/>
      <c r="P53" s="63" t="s">
        <v>381</v>
      </c>
      <c r="Q53" s="8">
        <v>3500</v>
      </c>
      <c r="R53" s="65" t="s">
        <v>44</v>
      </c>
      <c r="S53" s="65">
        <v>1</v>
      </c>
      <c r="T53" s="8">
        <v>3.5</v>
      </c>
      <c r="U53" s="65" t="s">
        <v>388</v>
      </c>
      <c r="V53" s="65" t="s">
        <v>399</v>
      </c>
      <c r="W53" s="5"/>
    </row>
    <row r="54" spans="1:23" ht="29.25" customHeight="1">
      <c r="A54" s="9"/>
      <c r="B54" s="118">
        <v>44132</v>
      </c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102" t="s">
        <v>42</v>
      </c>
      <c r="O54" s="71"/>
      <c r="P54" s="63" t="s">
        <v>382</v>
      </c>
      <c r="Q54" s="8">
        <v>95200</v>
      </c>
      <c r="R54" s="65" t="s">
        <v>44</v>
      </c>
      <c r="S54" s="65">
        <v>1</v>
      </c>
      <c r="T54" s="8">
        <v>95.2</v>
      </c>
      <c r="U54" s="65" t="s">
        <v>390</v>
      </c>
      <c r="V54" s="65" t="s">
        <v>400</v>
      </c>
      <c r="W54" s="5"/>
    </row>
    <row r="55" spans="1:23" ht="29.25" customHeight="1">
      <c r="A55" s="9"/>
      <c r="B55" s="118">
        <v>44148</v>
      </c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119" t="s">
        <v>42</v>
      </c>
      <c r="O55" s="71"/>
      <c r="P55" s="63" t="s">
        <v>254</v>
      </c>
      <c r="Q55" s="8">
        <v>99900</v>
      </c>
      <c r="R55" s="65" t="s">
        <v>44</v>
      </c>
      <c r="S55" s="65">
        <v>1</v>
      </c>
      <c r="T55" s="8">
        <v>99.9</v>
      </c>
      <c r="U55" s="65" t="s">
        <v>310</v>
      </c>
      <c r="V55" s="65" t="s">
        <v>352</v>
      </c>
      <c r="W55" s="5"/>
    </row>
    <row r="56" spans="1:23" ht="41.25" customHeight="1">
      <c r="A56" s="9"/>
      <c r="B56" s="118">
        <v>44148</v>
      </c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102" t="s">
        <v>42</v>
      </c>
      <c r="O56" s="71"/>
      <c r="P56" s="63" t="s">
        <v>383</v>
      </c>
      <c r="Q56" s="8">
        <v>79240</v>
      </c>
      <c r="R56" s="65" t="s">
        <v>44</v>
      </c>
      <c r="S56" s="65">
        <v>1</v>
      </c>
      <c r="T56" s="8">
        <v>79.239999999999995</v>
      </c>
      <c r="U56" s="65" t="s">
        <v>391</v>
      </c>
      <c r="V56" s="65" t="s">
        <v>401</v>
      </c>
      <c r="W56" s="5"/>
    </row>
    <row r="57" spans="1:23" ht="37.5" customHeight="1">
      <c r="A57" s="9"/>
      <c r="B57" s="118">
        <v>44130</v>
      </c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102" t="s">
        <v>42</v>
      </c>
      <c r="O57" s="71"/>
      <c r="P57" s="63" t="s">
        <v>384</v>
      </c>
      <c r="Q57" s="8">
        <v>29400</v>
      </c>
      <c r="R57" s="65" t="s">
        <v>44</v>
      </c>
      <c r="S57" s="65">
        <v>1</v>
      </c>
      <c r="T57" s="8">
        <v>29.4</v>
      </c>
      <c r="U57" s="65" t="s">
        <v>392</v>
      </c>
      <c r="V57" s="65" t="s">
        <v>402</v>
      </c>
      <c r="W57" s="5"/>
    </row>
    <row r="58" spans="1:23" ht="19.5" customHeight="1">
      <c r="A58" s="85"/>
      <c r="B58" s="120">
        <v>44146</v>
      </c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02" t="s">
        <v>42</v>
      </c>
      <c r="O58" s="121"/>
      <c r="P58" s="61" t="s">
        <v>41</v>
      </c>
      <c r="Q58" s="122" t="s">
        <v>43</v>
      </c>
      <c r="R58" s="77" t="s">
        <v>44</v>
      </c>
      <c r="S58" s="122" t="s">
        <v>43</v>
      </c>
      <c r="T58" s="123">
        <v>99.977999999999994</v>
      </c>
      <c r="U58" s="66" t="s">
        <v>45</v>
      </c>
      <c r="V58" s="124" t="s">
        <v>46</v>
      </c>
      <c r="W58" s="5"/>
    </row>
    <row r="59" spans="1:23" ht="38.25" customHeight="1">
      <c r="A59" s="9"/>
      <c r="B59" s="125">
        <v>44102</v>
      </c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102" t="s">
        <v>42</v>
      </c>
      <c r="O59" s="71"/>
      <c r="P59" s="67" t="s">
        <v>404</v>
      </c>
      <c r="Q59" s="126">
        <v>8500</v>
      </c>
      <c r="R59" s="127" t="s">
        <v>44</v>
      </c>
      <c r="S59" s="65">
        <v>1</v>
      </c>
      <c r="T59" s="128">
        <v>76.5</v>
      </c>
      <c r="U59" s="68" t="s">
        <v>414</v>
      </c>
      <c r="V59" s="129" t="s">
        <v>419</v>
      </c>
      <c r="W59" s="5"/>
    </row>
    <row r="60" spans="1:23" ht="19.5" customHeight="1">
      <c r="A60" s="9"/>
      <c r="B60" s="125">
        <v>44131</v>
      </c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102" t="s">
        <v>42</v>
      </c>
      <c r="O60" s="71"/>
      <c r="P60" s="130" t="s">
        <v>405</v>
      </c>
      <c r="Q60" s="66">
        <v>5850</v>
      </c>
      <c r="R60" s="127" t="s">
        <v>44</v>
      </c>
      <c r="S60" s="65">
        <v>1</v>
      </c>
      <c r="T60" s="128">
        <v>5.85</v>
      </c>
      <c r="U60" s="66" t="s">
        <v>415</v>
      </c>
      <c r="V60" s="131" t="s">
        <v>420</v>
      </c>
      <c r="W60" s="5"/>
    </row>
    <row r="61" spans="1:23" ht="19.5" customHeight="1">
      <c r="A61" s="9"/>
      <c r="B61" s="125">
        <v>44069</v>
      </c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119" t="s">
        <v>42</v>
      </c>
      <c r="O61" s="71"/>
      <c r="P61" s="67" t="s">
        <v>406</v>
      </c>
      <c r="Q61" s="128">
        <v>16500</v>
      </c>
      <c r="R61" s="127" t="s">
        <v>44</v>
      </c>
      <c r="S61" s="65">
        <v>1</v>
      </c>
      <c r="T61" s="128">
        <v>99.9</v>
      </c>
      <c r="U61" s="127" t="s">
        <v>416</v>
      </c>
      <c r="V61" s="131" t="s">
        <v>421</v>
      </c>
      <c r="W61" s="5"/>
    </row>
    <row r="62" spans="1:23" ht="19.5" customHeight="1">
      <c r="A62" s="9"/>
      <c r="B62" s="125">
        <v>44124</v>
      </c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102" t="s">
        <v>42</v>
      </c>
      <c r="O62" s="71"/>
      <c r="P62" s="67" t="s">
        <v>407</v>
      </c>
      <c r="Q62" s="128">
        <v>4201</v>
      </c>
      <c r="R62" s="127" t="s">
        <v>44</v>
      </c>
      <c r="S62" s="65">
        <v>1</v>
      </c>
      <c r="T62" s="128">
        <v>840.20399999999995</v>
      </c>
      <c r="U62" s="66" t="s">
        <v>416</v>
      </c>
      <c r="V62" s="129" t="s">
        <v>422</v>
      </c>
      <c r="W62" s="5"/>
    </row>
    <row r="63" spans="1:23" ht="19.5" customHeight="1">
      <c r="A63" s="9"/>
      <c r="B63" s="132" t="s">
        <v>410</v>
      </c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102" t="s">
        <v>42</v>
      </c>
      <c r="O63" s="71"/>
      <c r="P63" s="133" t="s">
        <v>408</v>
      </c>
      <c r="Q63" s="134" t="s">
        <v>412</v>
      </c>
      <c r="R63" s="134" t="s">
        <v>44</v>
      </c>
      <c r="S63" s="65">
        <v>1</v>
      </c>
      <c r="T63" s="134">
        <v>99.9</v>
      </c>
      <c r="U63" s="68" t="s">
        <v>417</v>
      </c>
      <c r="V63" s="68" t="s">
        <v>423</v>
      </c>
      <c r="W63" s="5"/>
    </row>
    <row r="64" spans="1:23" ht="19.5" customHeight="1">
      <c r="A64" s="9"/>
      <c r="B64" s="132" t="s">
        <v>411</v>
      </c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102" t="s">
        <v>42</v>
      </c>
      <c r="O64" s="71"/>
      <c r="P64" s="133" t="s">
        <v>409</v>
      </c>
      <c r="Q64" s="134" t="s">
        <v>413</v>
      </c>
      <c r="R64" s="134" t="s">
        <v>44</v>
      </c>
      <c r="S64" s="65">
        <v>1</v>
      </c>
      <c r="T64" s="134">
        <v>99.9</v>
      </c>
      <c r="U64" s="68" t="s">
        <v>418</v>
      </c>
      <c r="V64" s="68" t="s">
        <v>424</v>
      </c>
      <c r="W64" s="5"/>
    </row>
    <row r="65" spans="1:23" ht="42" customHeight="1">
      <c r="A65" s="9"/>
      <c r="B65" s="118">
        <v>44154</v>
      </c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119" t="s">
        <v>42</v>
      </c>
      <c r="O65" s="71"/>
      <c r="P65" s="63" t="s">
        <v>385</v>
      </c>
      <c r="Q65" s="8">
        <v>99990</v>
      </c>
      <c r="R65" s="65" t="s">
        <v>44</v>
      </c>
      <c r="S65" s="65">
        <v>1</v>
      </c>
      <c r="T65" s="8">
        <v>99.99</v>
      </c>
      <c r="U65" s="65" t="s">
        <v>393</v>
      </c>
      <c r="V65" s="65" t="s">
        <v>403</v>
      </c>
      <c r="W65" s="5"/>
    </row>
    <row r="66" spans="1:23" ht="33.75" customHeight="1">
      <c r="A66" s="9"/>
      <c r="B66" s="135">
        <v>44061</v>
      </c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102" t="s">
        <v>42</v>
      </c>
      <c r="O66" s="71"/>
      <c r="P66" s="66" t="s">
        <v>425</v>
      </c>
      <c r="Q66" s="136">
        <v>50</v>
      </c>
      <c r="R66" s="127" t="s">
        <v>44</v>
      </c>
      <c r="S66" s="65">
        <v>1</v>
      </c>
      <c r="T66" s="128">
        <v>3</v>
      </c>
      <c r="U66" s="127" t="s">
        <v>429</v>
      </c>
      <c r="V66" s="129" t="s">
        <v>431</v>
      </c>
      <c r="W66" s="5"/>
    </row>
    <row r="67" spans="1:23" ht="31.5" customHeight="1">
      <c r="A67" s="9"/>
      <c r="B67" s="134" t="s">
        <v>427</v>
      </c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119" t="s">
        <v>42</v>
      </c>
      <c r="O67" s="71"/>
      <c r="P67" s="68" t="s">
        <v>426</v>
      </c>
      <c r="Q67" s="134" t="s">
        <v>428</v>
      </c>
      <c r="R67" s="134" t="str">
        <f t="shared" ref="R67" si="0">R66</f>
        <v>шт.</v>
      </c>
      <c r="S67" s="65">
        <v>1</v>
      </c>
      <c r="T67" s="134">
        <v>26.75</v>
      </c>
      <c r="U67" s="68" t="s">
        <v>430</v>
      </c>
      <c r="V67" s="68" t="s">
        <v>432</v>
      </c>
      <c r="W67" s="5"/>
    </row>
    <row r="68" spans="1:23" ht="34.5" customHeight="1">
      <c r="A68" s="9"/>
      <c r="B68" s="137">
        <v>44146</v>
      </c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102" t="s">
        <v>42</v>
      </c>
      <c r="O68" s="71"/>
      <c r="P68" s="59" t="s">
        <v>463</v>
      </c>
      <c r="Q68" s="138">
        <v>99000</v>
      </c>
      <c r="R68" s="72" t="s">
        <v>278</v>
      </c>
      <c r="S68" s="72">
        <v>1</v>
      </c>
      <c r="T68" s="138">
        <v>99</v>
      </c>
      <c r="U68" s="139" t="s">
        <v>478</v>
      </c>
      <c r="V68" s="140" t="s">
        <v>490</v>
      </c>
      <c r="W68" s="5"/>
    </row>
    <row r="69" spans="1:23" s="5" customFormat="1" ht="35.25" customHeight="1">
      <c r="A69" s="9"/>
      <c r="B69" s="137">
        <v>44146</v>
      </c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102" t="s">
        <v>42</v>
      </c>
      <c r="O69" s="71"/>
      <c r="P69" s="59" t="s">
        <v>464</v>
      </c>
      <c r="Q69" s="138">
        <v>60000</v>
      </c>
      <c r="R69" s="72" t="s">
        <v>278</v>
      </c>
      <c r="S69" s="72">
        <v>2</v>
      </c>
      <c r="T69" s="138">
        <v>60</v>
      </c>
      <c r="U69" s="139" t="s">
        <v>479</v>
      </c>
      <c r="V69" s="140" t="s">
        <v>491</v>
      </c>
    </row>
    <row r="70" spans="1:23" ht="27.75" customHeight="1">
      <c r="A70" s="9"/>
      <c r="B70" s="137">
        <v>44146</v>
      </c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102" t="s">
        <v>42</v>
      </c>
      <c r="O70" s="71"/>
      <c r="P70" s="59" t="s">
        <v>465</v>
      </c>
      <c r="Q70" s="138">
        <v>98620</v>
      </c>
      <c r="R70" s="72" t="s">
        <v>278</v>
      </c>
      <c r="S70" s="72">
        <v>1</v>
      </c>
      <c r="T70" s="138">
        <v>98.62</v>
      </c>
      <c r="U70" s="139" t="s">
        <v>480</v>
      </c>
      <c r="V70" s="140" t="s">
        <v>492</v>
      </c>
      <c r="W70" s="5"/>
    </row>
    <row r="71" spans="1:23" ht="41.25" customHeight="1">
      <c r="A71" s="9"/>
      <c r="B71" s="137">
        <v>44148</v>
      </c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119" t="s">
        <v>42</v>
      </c>
      <c r="O71" s="71"/>
      <c r="P71" s="59" t="s">
        <v>466</v>
      </c>
      <c r="Q71" s="138">
        <v>84778.32</v>
      </c>
      <c r="R71" s="72" t="s">
        <v>278</v>
      </c>
      <c r="S71" s="72">
        <v>1</v>
      </c>
      <c r="T71" s="138">
        <v>84.778320000000008</v>
      </c>
      <c r="U71" s="139" t="s">
        <v>481</v>
      </c>
      <c r="V71" s="140" t="s">
        <v>493</v>
      </c>
      <c r="W71" s="5"/>
    </row>
    <row r="72" spans="1:23" ht="26.25" customHeight="1">
      <c r="A72" s="9"/>
      <c r="B72" s="137">
        <v>44148</v>
      </c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102" t="s">
        <v>42</v>
      </c>
      <c r="O72" s="71"/>
      <c r="P72" s="59" t="s">
        <v>467</v>
      </c>
      <c r="Q72" s="138">
        <v>93801.600000000006</v>
      </c>
      <c r="R72" s="72" t="s">
        <v>278</v>
      </c>
      <c r="S72" s="72">
        <v>1</v>
      </c>
      <c r="T72" s="138">
        <v>93.801600000000008</v>
      </c>
      <c r="U72" s="139" t="s">
        <v>482</v>
      </c>
      <c r="V72" s="140" t="s">
        <v>494</v>
      </c>
      <c r="W72" s="5"/>
    </row>
    <row r="73" spans="1:23" ht="37.5" customHeight="1">
      <c r="A73" s="9"/>
      <c r="B73" s="137">
        <v>44148</v>
      </c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102" t="s">
        <v>42</v>
      </c>
      <c r="O73" s="71"/>
      <c r="P73" s="59" t="s">
        <v>468</v>
      </c>
      <c r="Q73" s="138">
        <v>51412.4</v>
      </c>
      <c r="R73" s="72" t="s">
        <v>278</v>
      </c>
      <c r="S73" s="72">
        <v>1</v>
      </c>
      <c r="T73" s="138">
        <v>51.412399999999998</v>
      </c>
      <c r="U73" s="139" t="s">
        <v>483</v>
      </c>
      <c r="V73" s="140" t="s">
        <v>495</v>
      </c>
      <c r="W73" s="5"/>
    </row>
    <row r="74" spans="1:23" ht="42.75" customHeight="1">
      <c r="A74" s="9"/>
      <c r="B74" s="137">
        <v>44148</v>
      </c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102" t="s">
        <v>42</v>
      </c>
      <c r="O74" s="71"/>
      <c r="P74" s="59" t="s">
        <v>469</v>
      </c>
      <c r="Q74" s="138">
        <v>94629.6</v>
      </c>
      <c r="R74" s="72" t="s">
        <v>278</v>
      </c>
      <c r="S74" s="72">
        <v>1</v>
      </c>
      <c r="T74" s="138">
        <v>94.629600000000011</v>
      </c>
      <c r="U74" s="139" t="s">
        <v>484</v>
      </c>
      <c r="V74" s="140" t="s">
        <v>496</v>
      </c>
      <c r="W74" s="5"/>
    </row>
    <row r="75" spans="1:23" ht="37.5" customHeight="1">
      <c r="A75" s="9"/>
      <c r="B75" s="137">
        <v>44148</v>
      </c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119" t="s">
        <v>42</v>
      </c>
      <c r="O75" s="71"/>
      <c r="P75" s="72" t="s">
        <v>470</v>
      </c>
      <c r="Q75" s="138">
        <v>89160</v>
      </c>
      <c r="R75" s="72" t="s">
        <v>278</v>
      </c>
      <c r="S75" s="72">
        <v>1</v>
      </c>
      <c r="T75" s="138">
        <v>89.16</v>
      </c>
      <c r="U75" s="139" t="s">
        <v>485</v>
      </c>
      <c r="V75" s="72" t="s">
        <v>497</v>
      </c>
      <c r="W75" s="5"/>
    </row>
    <row r="76" spans="1:23" ht="29.25" customHeight="1">
      <c r="A76" s="9"/>
      <c r="B76" s="137">
        <v>44148</v>
      </c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102" t="s">
        <v>42</v>
      </c>
      <c r="O76" s="71"/>
      <c r="P76" s="72" t="s">
        <v>471</v>
      </c>
      <c r="Q76" s="138">
        <v>96520.8</v>
      </c>
      <c r="R76" s="72" t="s">
        <v>278</v>
      </c>
      <c r="S76" s="72">
        <v>1</v>
      </c>
      <c r="T76" s="138">
        <v>96.520800000000008</v>
      </c>
      <c r="U76" s="139" t="s">
        <v>486</v>
      </c>
      <c r="V76" s="72" t="s">
        <v>498</v>
      </c>
      <c r="W76" s="5"/>
    </row>
    <row r="77" spans="1:23" ht="31.5" customHeight="1">
      <c r="A77" s="9"/>
      <c r="B77" s="137">
        <v>44148</v>
      </c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119" t="s">
        <v>42</v>
      </c>
      <c r="O77" s="71"/>
      <c r="P77" s="72" t="s">
        <v>472</v>
      </c>
      <c r="Q77" s="138">
        <v>79095.22</v>
      </c>
      <c r="R77" s="72" t="s">
        <v>278</v>
      </c>
      <c r="S77" s="72">
        <v>1</v>
      </c>
      <c r="T77" s="138">
        <v>79.095219999999998</v>
      </c>
      <c r="U77" s="141" t="s">
        <v>487</v>
      </c>
      <c r="V77" s="72" t="s">
        <v>499</v>
      </c>
      <c r="W77" s="5"/>
    </row>
    <row r="78" spans="1:23" ht="32.25" customHeight="1">
      <c r="A78" s="9"/>
      <c r="B78" s="137">
        <v>44165</v>
      </c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102" t="s">
        <v>42</v>
      </c>
      <c r="O78" s="71"/>
      <c r="P78" s="72" t="s">
        <v>475</v>
      </c>
      <c r="Q78" s="138">
        <v>99000</v>
      </c>
      <c r="R78" s="72" t="s">
        <v>278</v>
      </c>
      <c r="S78" s="72">
        <v>1</v>
      </c>
      <c r="T78" s="138">
        <v>99</v>
      </c>
      <c r="U78" s="141" t="s">
        <v>488</v>
      </c>
      <c r="V78" s="72" t="s">
        <v>500</v>
      </c>
      <c r="W78" s="5"/>
    </row>
    <row r="79" spans="1:23" ht="33.75" customHeight="1">
      <c r="A79" s="9"/>
      <c r="B79" s="137">
        <v>44167</v>
      </c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119" t="s">
        <v>42</v>
      </c>
      <c r="O79" s="71"/>
      <c r="P79" s="72" t="s">
        <v>476</v>
      </c>
      <c r="Q79" s="138">
        <v>99900</v>
      </c>
      <c r="R79" s="72" t="s">
        <v>278</v>
      </c>
      <c r="S79" s="72">
        <v>1</v>
      </c>
      <c r="T79" s="138">
        <v>99.9</v>
      </c>
      <c r="U79" s="141" t="s">
        <v>489</v>
      </c>
      <c r="V79" s="72" t="s">
        <v>501</v>
      </c>
      <c r="W79" s="5"/>
    </row>
    <row r="80" spans="1:23" ht="37.5" customHeight="1">
      <c r="A80" s="9"/>
      <c r="B80" s="142" t="s">
        <v>535</v>
      </c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102" t="s">
        <v>42</v>
      </c>
      <c r="O80" s="71"/>
      <c r="P80" s="74" t="s">
        <v>534</v>
      </c>
      <c r="Q80" s="63">
        <v>100000</v>
      </c>
      <c r="R80" s="127" t="s">
        <v>44</v>
      </c>
      <c r="S80" s="65">
        <v>1</v>
      </c>
      <c r="T80" s="63">
        <v>100</v>
      </c>
      <c r="U80" s="76" t="s">
        <v>543</v>
      </c>
      <c r="V80" s="143" t="s">
        <v>553</v>
      </c>
      <c r="W80" s="5"/>
    </row>
    <row r="81" spans="1:23" ht="60.75" customHeight="1">
      <c r="A81" s="85"/>
      <c r="B81" s="142" t="s">
        <v>536</v>
      </c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119" t="s">
        <v>42</v>
      </c>
      <c r="O81" s="71"/>
      <c r="P81" s="74" t="s">
        <v>534</v>
      </c>
      <c r="Q81" s="63">
        <v>100000</v>
      </c>
      <c r="R81" s="127" t="s">
        <v>44</v>
      </c>
      <c r="S81" s="65">
        <v>1</v>
      </c>
      <c r="T81" s="63">
        <v>100</v>
      </c>
      <c r="U81" s="76" t="s">
        <v>544</v>
      </c>
      <c r="V81" s="143" t="s">
        <v>554</v>
      </c>
      <c r="W81" s="5"/>
    </row>
    <row r="82" spans="1:23" ht="47.25" customHeight="1">
      <c r="A82" s="85"/>
      <c r="B82" s="142" t="s">
        <v>536</v>
      </c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102" t="s">
        <v>42</v>
      </c>
      <c r="O82" s="71"/>
      <c r="P82" s="74" t="s">
        <v>534</v>
      </c>
      <c r="Q82" s="144">
        <v>100000</v>
      </c>
      <c r="R82" s="134" t="s">
        <v>44</v>
      </c>
      <c r="S82" s="72">
        <v>1</v>
      </c>
      <c r="T82" s="144">
        <v>100</v>
      </c>
      <c r="U82" s="76" t="s">
        <v>545</v>
      </c>
      <c r="V82" s="143" t="s">
        <v>555</v>
      </c>
      <c r="W82" s="5"/>
    </row>
    <row r="83" spans="1:23" ht="29.25" customHeight="1">
      <c r="A83" s="85"/>
      <c r="B83" s="142" t="s">
        <v>536</v>
      </c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119" t="s">
        <v>42</v>
      </c>
      <c r="O83" s="71"/>
      <c r="P83" s="74" t="s">
        <v>534</v>
      </c>
      <c r="Q83" s="63">
        <v>100000</v>
      </c>
      <c r="R83" s="134" t="s">
        <v>44</v>
      </c>
      <c r="S83" s="72">
        <v>2</v>
      </c>
      <c r="T83" s="63">
        <v>100</v>
      </c>
      <c r="U83" s="76" t="s">
        <v>546</v>
      </c>
      <c r="V83" s="143" t="s">
        <v>556</v>
      </c>
      <c r="W83" s="5"/>
    </row>
    <row r="84" spans="1:23" ht="30" customHeight="1">
      <c r="A84" s="85"/>
      <c r="B84" s="142" t="s">
        <v>536</v>
      </c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102" t="s">
        <v>42</v>
      </c>
      <c r="O84" s="71"/>
      <c r="P84" s="74" t="s">
        <v>534</v>
      </c>
      <c r="Q84" s="63">
        <v>100000</v>
      </c>
      <c r="R84" s="65" t="s">
        <v>44</v>
      </c>
      <c r="S84" s="72">
        <v>1</v>
      </c>
      <c r="T84" s="63">
        <v>100</v>
      </c>
      <c r="U84" s="74" t="s">
        <v>547</v>
      </c>
      <c r="V84" s="143" t="s">
        <v>557</v>
      </c>
      <c r="W84" s="5"/>
    </row>
    <row r="85" spans="1:23" ht="31.5" customHeight="1">
      <c r="A85" s="85"/>
      <c r="B85" s="142" t="s">
        <v>537</v>
      </c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102" t="s">
        <v>42</v>
      </c>
      <c r="O85" s="71"/>
      <c r="P85" s="74" t="s">
        <v>534</v>
      </c>
      <c r="Q85" s="145">
        <v>99900</v>
      </c>
      <c r="R85" s="127" t="s">
        <v>44</v>
      </c>
      <c r="S85" s="72">
        <v>1</v>
      </c>
      <c r="T85" s="145">
        <v>99.9</v>
      </c>
      <c r="U85" s="74" t="s">
        <v>548</v>
      </c>
      <c r="V85" s="143" t="s">
        <v>558</v>
      </c>
      <c r="W85" s="5"/>
    </row>
    <row r="86" spans="1:23" ht="37.5" customHeight="1">
      <c r="A86" s="85"/>
      <c r="B86" s="142" t="s">
        <v>538</v>
      </c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102" t="s">
        <v>42</v>
      </c>
      <c r="O86" s="71"/>
      <c r="P86" s="74" t="s">
        <v>534</v>
      </c>
      <c r="Q86" s="63">
        <v>100000</v>
      </c>
      <c r="R86" s="134" t="str">
        <f t="shared" ref="R86" si="1">R85</f>
        <v>шт.</v>
      </c>
      <c r="S86" s="72">
        <v>1</v>
      </c>
      <c r="T86" s="63">
        <v>100</v>
      </c>
      <c r="U86" s="76" t="s">
        <v>549</v>
      </c>
      <c r="V86" s="143" t="s">
        <v>559</v>
      </c>
      <c r="W86" s="5"/>
    </row>
    <row r="87" spans="1:23" ht="44.25" customHeight="1">
      <c r="A87" s="85"/>
      <c r="B87" s="142" t="s">
        <v>539</v>
      </c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119" t="s">
        <v>42</v>
      </c>
      <c r="O87" s="71"/>
      <c r="P87" s="74" t="s">
        <v>534</v>
      </c>
      <c r="Q87" s="63">
        <v>100000</v>
      </c>
      <c r="R87" s="72" t="s">
        <v>278</v>
      </c>
      <c r="S87" s="72">
        <v>1</v>
      </c>
      <c r="T87" s="63">
        <v>100</v>
      </c>
      <c r="U87" s="76" t="s">
        <v>547</v>
      </c>
      <c r="V87" s="143" t="s">
        <v>560</v>
      </c>
      <c r="W87" s="5"/>
    </row>
    <row r="88" spans="1:23" ht="39.75" customHeight="1">
      <c r="A88" s="85"/>
      <c r="B88" s="142" t="s">
        <v>540</v>
      </c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102" t="s">
        <v>42</v>
      </c>
      <c r="O88" s="71"/>
      <c r="P88" s="74" t="s">
        <v>534</v>
      </c>
      <c r="Q88" s="63">
        <v>100000</v>
      </c>
      <c r="R88" s="72" t="s">
        <v>278</v>
      </c>
      <c r="S88" s="72">
        <v>1</v>
      </c>
      <c r="T88" s="63">
        <v>100</v>
      </c>
      <c r="U88" s="76" t="s">
        <v>550</v>
      </c>
      <c r="V88" s="143" t="s">
        <v>561</v>
      </c>
      <c r="W88" s="5"/>
    </row>
    <row r="89" spans="1:23" ht="51.75" customHeight="1">
      <c r="A89" s="85"/>
      <c r="B89" s="142" t="s">
        <v>541</v>
      </c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102" t="s">
        <v>42</v>
      </c>
      <c r="O89" s="71"/>
      <c r="P89" s="74" t="s">
        <v>534</v>
      </c>
      <c r="Q89" s="63">
        <v>94969.9</v>
      </c>
      <c r="R89" s="72" t="s">
        <v>278</v>
      </c>
      <c r="S89" s="72">
        <v>1</v>
      </c>
      <c r="T89" s="63">
        <v>94.969899999999996</v>
      </c>
      <c r="U89" s="76" t="s">
        <v>551</v>
      </c>
      <c r="V89" s="143" t="s">
        <v>562</v>
      </c>
      <c r="W89" s="5"/>
    </row>
    <row r="90" spans="1:23" ht="49.5" customHeight="1">
      <c r="A90" s="85"/>
      <c r="B90" s="142" t="s">
        <v>542</v>
      </c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102" t="s">
        <v>42</v>
      </c>
      <c r="O90" s="71"/>
      <c r="P90" s="74" t="s">
        <v>534</v>
      </c>
      <c r="Q90" s="63">
        <v>100000</v>
      </c>
      <c r="R90" s="72" t="s">
        <v>278</v>
      </c>
      <c r="S90" s="72">
        <v>1</v>
      </c>
      <c r="T90" s="63">
        <v>100</v>
      </c>
      <c r="U90" s="76" t="s">
        <v>552</v>
      </c>
      <c r="V90" s="143" t="s">
        <v>563</v>
      </c>
      <c r="W90" s="5"/>
    </row>
    <row r="91" spans="1:23" ht="42.75" customHeight="1">
      <c r="A91" s="85"/>
      <c r="B91" s="146">
        <v>44144</v>
      </c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147" t="s">
        <v>42</v>
      </c>
      <c r="O91" s="71"/>
      <c r="P91" s="77" t="s">
        <v>651</v>
      </c>
      <c r="Q91" s="122">
        <v>1999.8</v>
      </c>
      <c r="R91" s="8" t="s">
        <v>278</v>
      </c>
      <c r="S91" s="8">
        <v>50</v>
      </c>
      <c r="T91" s="77">
        <v>99.99</v>
      </c>
      <c r="U91" s="77" t="s">
        <v>673</v>
      </c>
      <c r="V91" s="77" t="s">
        <v>674</v>
      </c>
      <c r="W91" s="5"/>
    </row>
    <row r="92" spans="1:23" ht="44.25" customHeight="1">
      <c r="A92" s="85"/>
      <c r="B92" s="146" t="s">
        <v>658</v>
      </c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147" t="s">
        <v>42</v>
      </c>
      <c r="O92" s="71"/>
      <c r="P92" s="77" t="s">
        <v>652</v>
      </c>
      <c r="Q92" s="122">
        <v>2399</v>
      </c>
      <c r="R92" s="8" t="s">
        <v>278</v>
      </c>
      <c r="S92" s="8">
        <v>1</v>
      </c>
      <c r="T92" s="77">
        <v>2.399</v>
      </c>
      <c r="U92" s="77" t="s">
        <v>662</v>
      </c>
      <c r="V92" s="77" t="s">
        <v>663</v>
      </c>
      <c r="W92" s="5"/>
    </row>
    <row r="93" spans="1:23" ht="31.5" customHeight="1">
      <c r="A93" s="85"/>
      <c r="B93" s="77" t="s">
        <v>659</v>
      </c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147" t="s">
        <v>42</v>
      </c>
      <c r="O93" s="71"/>
      <c r="P93" s="77" t="s">
        <v>653</v>
      </c>
      <c r="Q93" s="122">
        <v>84</v>
      </c>
      <c r="R93" s="8" t="s">
        <v>660</v>
      </c>
      <c r="S93" s="8">
        <v>500</v>
      </c>
      <c r="T93" s="77">
        <v>42</v>
      </c>
      <c r="U93" s="77" t="s">
        <v>664</v>
      </c>
      <c r="V93" s="77" t="s">
        <v>665</v>
      </c>
      <c r="W93" s="5"/>
    </row>
    <row r="94" spans="1:23" ht="27.75" customHeight="1">
      <c r="A94" s="85"/>
      <c r="B94" s="146">
        <v>44146</v>
      </c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147" t="s">
        <v>42</v>
      </c>
      <c r="O94" s="71"/>
      <c r="P94" s="77" t="s">
        <v>654</v>
      </c>
      <c r="Q94" s="122" t="s">
        <v>43</v>
      </c>
      <c r="R94" s="8" t="s">
        <v>661</v>
      </c>
      <c r="S94" s="8">
        <v>500</v>
      </c>
      <c r="T94" s="77">
        <v>97.766499999999994</v>
      </c>
      <c r="U94" s="77" t="s">
        <v>666</v>
      </c>
      <c r="V94" s="77" t="s">
        <v>667</v>
      </c>
      <c r="W94" s="5"/>
    </row>
    <row r="95" spans="1:23" ht="36.75" customHeight="1">
      <c r="A95" s="85"/>
      <c r="B95" s="146">
        <v>44151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147" t="s">
        <v>42</v>
      </c>
      <c r="O95" s="71"/>
      <c r="P95" s="77" t="s">
        <v>655</v>
      </c>
      <c r="Q95" s="122">
        <v>376.56</v>
      </c>
      <c r="R95" s="8" t="s">
        <v>278</v>
      </c>
      <c r="S95" s="8">
        <v>176</v>
      </c>
      <c r="T95" s="77">
        <v>66.274559999999994</v>
      </c>
      <c r="U95" s="77" t="s">
        <v>668</v>
      </c>
      <c r="V95" s="77" t="s">
        <v>669</v>
      </c>
      <c r="W95" s="5"/>
    </row>
    <row r="96" spans="1:23" ht="39" customHeight="1">
      <c r="A96" s="85"/>
      <c r="B96" s="146">
        <v>44151</v>
      </c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147" t="s">
        <v>42</v>
      </c>
      <c r="O96" s="71"/>
      <c r="P96" s="77" t="s">
        <v>656</v>
      </c>
      <c r="Q96" s="122">
        <v>473.44</v>
      </c>
      <c r="R96" s="8" t="s">
        <v>278</v>
      </c>
      <c r="S96" s="8">
        <v>176</v>
      </c>
      <c r="T96" s="77">
        <v>83.32544</v>
      </c>
      <c r="U96" s="77" t="s">
        <v>668</v>
      </c>
      <c r="V96" s="77" t="s">
        <v>670</v>
      </c>
      <c r="W96" s="5"/>
    </row>
    <row r="97" spans="1:23" ht="34.5" customHeight="1">
      <c r="A97" s="85"/>
      <c r="B97" s="146">
        <v>44152</v>
      </c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102" t="s">
        <v>42</v>
      </c>
      <c r="O97" s="71"/>
      <c r="P97" s="77" t="s">
        <v>657</v>
      </c>
      <c r="Q97" s="122">
        <v>7550</v>
      </c>
      <c r="R97" s="8" t="s">
        <v>278</v>
      </c>
      <c r="S97" s="8">
        <v>13</v>
      </c>
      <c r="T97" s="77">
        <v>98.15</v>
      </c>
      <c r="U97" s="148" t="s">
        <v>671</v>
      </c>
      <c r="V97" s="77" t="s">
        <v>672</v>
      </c>
      <c r="W97" s="5"/>
    </row>
    <row r="98" spans="1:23" ht="34.5" customHeight="1">
      <c r="A98" s="85"/>
      <c r="B98" s="149">
        <v>44152</v>
      </c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147" t="s">
        <v>42</v>
      </c>
      <c r="O98" s="71"/>
      <c r="P98" s="65" t="s">
        <v>719</v>
      </c>
      <c r="Q98" s="11">
        <v>90278</v>
      </c>
      <c r="R98" s="65" t="s">
        <v>44</v>
      </c>
      <c r="S98" s="65">
        <v>1</v>
      </c>
      <c r="T98" s="11">
        <v>90.278000000000006</v>
      </c>
      <c r="U98" s="65" t="s">
        <v>722</v>
      </c>
      <c r="V98" s="65" t="s">
        <v>725</v>
      </c>
      <c r="W98" s="5"/>
    </row>
    <row r="99" spans="1:23" ht="34.5" customHeight="1">
      <c r="A99" s="85"/>
      <c r="B99" s="149">
        <v>44159</v>
      </c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147" t="s">
        <v>42</v>
      </c>
      <c r="O99" s="71"/>
      <c r="P99" s="65" t="s">
        <v>720</v>
      </c>
      <c r="Q99" s="11">
        <v>9960</v>
      </c>
      <c r="R99" s="65" t="s">
        <v>44</v>
      </c>
      <c r="S99" s="65">
        <v>20</v>
      </c>
      <c r="T99" s="11">
        <v>9.9600000000000009</v>
      </c>
      <c r="U99" s="65" t="s">
        <v>722</v>
      </c>
      <c r="V99" s="65" t="s">
        <v>726</v>
      </c>
      <c r="W99" s="5"/>
    </row>
    <row r="100" spans="1:23" ht="34.5" customHeight="1">
      <c r="A100" s="85"/>
      <c r="B100" s="149">
        <v>44159</v>
      </c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147" t="s">
        <v>42</v>
      </c>
      <c r="O100" s="71"/>
      <c r="P100" s="65" t="s">
        <v>721</v>
      </c>
      <c r="Q100" s="11">
        <v>99999</v>
      </c>
      <c r="R100" s="65" t="s">
        <v>44</v>
      </c>
      <c r="S100" s="65">
        <v>1</v>
      </c>
      <c r="T100" s="11">
        <v>99.998999999999995</v>
      </c>
      <c r="U100" s="65" t="s">
        <v>723</v>
      </c>
      <c r="V100" s="65" t="s">
        <v>727</v>
      </c>
      <c r="W100" s="5"/>
    </row>
    <row r="101" spans="1:23" ht="34.5" customHeight="1">
      <c r="A101" s="85"/>
      <c r="B101" s="149">
        <v>44159</v>
      </c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147" t="s">
        <v>42</v>
      </c>
      <c r="O101" s="71"/>
      <c r="P101" s="65" t="s">
        <v>720</v>
      </c>
      <c r="Q101" s="11">
        <v>99999</v>
      </c>
      <c r="R101" s="65" t="s">
        <v>44</v>
      </c>
      <c r="S101" s="65">
        <v>1</v>
      </c>
      <c r="T101" s="11">
        <v>99.998999999999995</v>
      </c>
      <c r="U101" s="65" t="s">
        <v>724</v>
      </c>
      <c r="V101" s="65" t="s">
        <v>728</v>
      </c>
      <c r="W101" s="5"/>
    </row>
    <row r="102" spans="1:23" ht="62.25" customHeight="1">
      <c r="A102" s="85"/>
      <c r="B102" s="101">
        <v>44144</v>
      </c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102" t="s">
        <v>42</v>
      </c>
      <c r="O102" s="71"/>
      <c r="P102" s="79" t="s">
        <v>737</v>
      </c>
      <c r="Q102" s="105">
        <v>99900</v>
      </c>
      <c r="R102" s="63" t="s">
        <v>753</v>
      </c>
      <c r="S102" s="65" t="s">
        <v>43</v>
      </c>
      <c r="T102" s="105">
        <v>99.9</v>
      </c>
      <c r="U102" s="79" t="s">
        <v>770</v>
      </c>
      <c r="V102" s="79" t="s">
        <v>786</v>
      </c>
      <c r="W102" s="5"/>
    </row>
    <row r="103" spans="1:23" ht="56.25" customHeight="1">
      <c r="A103" s="85"/>
      <c r="B103" s="101">
        <v>44148</v>
      </c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102" t="s">
        <v>42</v>
      </c>
      <c r="O103" s="71"/>
      <c r="P103" s="63" t="s">
        <v>739</v>
      </c>
      <c r="Q103" s="105">
        <v>99900</v>
      </c>
      <c r="R103" s="63" t="s">
        <v>753</v>
      </c>
      <c r="S103" s="65" t="s">
        <v>43</v>
      </c>
      <c r="T103" s="105">
        <v>99.9</v>
      </c>
      <c r="U103" s="79" t="s">
        <v>770</v>
      </c>
      <c r="V103" s="79" t="s">
        <v>790</v>
      </c>
      <c r="W103" s="5"/>
    </row>
    <row r="104" spans="1:23" ht="76.5" customHeight="1">
      <c r="A104" s="85"/>
      <c r="B104" s="101">
        <v>44148</v>
      </c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119" t="s">
        <v>42</v>
      </c>
      <c r="O104" s="71"/>
      <c r="P104" s="79" t="s">
        <v>740</v>
      </c>
      <c r="Q104" s="105">
        <v>99900</v>
      </c>
      <c r="R104" s="63" t="s">
        <v>44</v>
      </c>
      <c r="S104" s="65" t="s">
        <v>43</v>
      </c>
      <c r="T104" s="105">
        <v>99.9</v>
      </c>
      <c r="U104" s="79" t="s">
        <v>773</v>
      </c>
      <c r="V104" s="79" t="s">
        <v>791</v>
      </c>
      <c r="W104" s="5"/>
    </row>
    <row r="105" spans="1:23" ht="80.25" customHeight="1">
      <c r="A105" s="85"/>
      <c r="B105" s="101">
        <v>44147</v>
      </c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102" t="s">
        <v>42</v>
      </c>
      <c r="O105" s="71"/>
      <c r="P105" s="79" t="s">
        <v>741</v>
      </c>
      <c r="Q105" s="105">
        <v>99900</v>
      </c>
      <c r="R105" s="63" t="s">
        <v>753</v>
      </c>
      <c r="S105" s="65" t="s">
        <v>43</v>
      </c>
      <c r="T105" s="105">
        <v>99.9</v>
      </c>
      <c r="U105" s="79" t="s">
        <v>774</v>
      </c>
      <c r="V105" s="79" t="s">
        <v>792</v>
      </c>
      <c r="W105" s="5"/>
    </row>
    <row r="106" spans="1:23" ht="34.5" customHeight="1">
      <c r="A106" s="85"/>
      <c r="B106" s="101">
        <v>44147</v>
      </c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102" t="s">
        <v>42</v>
      </c>
      <c r="O106" s="71"/>
      <c r="P106" s="79" t="s">
        <v>742</v>
      </c>
      <c r="Q106" s="105">
        <v>99900</v>
      </c>
      <c r="R106" s="63" t="s">
        <v>754</v>
      </c>
      <c r="S106" s="65" t="s">
        <v>43</v>
      </c>
      <c r="T106" s="105">
        <v>99.9</v>
      </c>
      <c r="U106" s="65" t="s">
        <v>775</v>
      </c>
      <c r="V106" s="79" t="s">
        <v>793</v>
      </c>
      <c r="W106" s="5"/>
    </row>
    <row r="107" spans="1:23" ht="70.5" customHeight="1">
      <c r="A107" s="85"/>
      <c r="B107" s="101">
        <v>44140</v>
      </c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102" t="s">
        <v>42</v>
      </c>
      <c r="O107" s="71"/>
      <c r="P107" s="63" t="s">
        <v>743</v>
      </c>
      <c r="Q107" s="105">
        <v>99900</v>
      </c>
      <c r="R107" s="63" t="s">
        <v>278</v>
      </c>
      <c r="S107" s="65" t="s">
        <v>43</v>
      </c>
      <c r="T107" s="105">
        <v>99.9</v>
      </c>
      <c r="U107" s="150" t="s">
        <v>776</v>
      </c>
      <c r="V107" s="79" t="s">
        <v>794</v>
      </c>
      <c r="W107" s="5"/>
    </row>
    <row r="108" spans="1:23" ht="57.75" customHeight="1">
      <c r="A108" s="85"/>
      <c r="B108" s="101">
        <v>44151</v>
      </c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147" t="s">
        <v>42</v>
      </c>
      <c r="O108" s="71"/>
      <c r="P108" s="63" t="s">
        <v>744</v>
      </c>
      <c r="Q108" s="105">
        <v>99900</v>
      </c>
      <c r="R108" s="63" t="s">
        <v>753</v>
      </c>
      <c r="S108" s="65" t="s">
        <v>43</v>
      </c>
      <c r="T108" s="105">
        <v>99.9</v>
      </c>
      <c r="U108" s="150" t="s">
        <v>777</v>
      </c>
      <c r="V108" s="79" t="s">
        <v>795</v>
      </c>
      <c r="W108" s="5"/>
    </row>
    <row r="109" spans="1:23" ht="64.5" customHeight="1">
      <c r="A109" s="85"/>
      <c r="B109" s="101">
        <v>44153</v>
      </c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147" t="s">
        <v>42</v>
      </c>
      <c r="O109" s="71"/>
      <c r="P109" s="79" t="s">
        <v>745</v>
      </c>
      <c r="Q109" s="105" t="s">
        <v>763</v>
      </c>
      <c r="R109" s="63" t="s">
        <v>278</v>
      </c>
      <c r="S109" s="65" t="s">
        <v>43</v>
      </c>
      <c r="T109" s="105">
        <v>91.8</v>
      </c>
      <c r="U109" s="63" t="s">
        <v>778</v>
      </c>
      <c r="V109" s="79" t="s">
        <v>796</v>
      </c>
      <c r="W109" s="5"/>
    </row>
    <row r="110" spans="1:23" ht="46.5" customHeight="1">
      <c r="A110" s="85"/>
      <c r="B110" s="101">
        <v>44154</v>
      </c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147" t="s">
        <v>42</v>
      </c>
      <c r="O110" s="71"/>
      <c r="P110" s="79" t="s">
        <v>746</v>
      </c>
      <c r="Q110" s="105" t="s">
        <v>764</v>
      </c>
      <c r="R110" s="63" t="s">
        <v>753</v>
      </c>
      <c r="S110" s="65" t="s">
        <v>43</v>
      </c>
      <c r="T110" s="105">
        <v>99.96</v>
      </c>
      <c r="U110" s="63" t="s">
        <v>778</v>
      </c>
      <c r="V110" s="79" t="s">
        <v>797</v>
      </c>
      <c r="W110" s="5"/>
    </row>
    <row r="111" spans="1:23" ht="34.5" customHeight="1">
      <c r="A111" s="85"/>
      <c r="B111" s="101">
        <v>44154</v>
      </c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147" t="s">
        <v>42</v>
      </c>
      <c r="O111" s="71"/>
      <c r="P111" s="79" t="s">
        <v>747</v>
      </c>
      <c r="Q111" s="105">
        <v>99900</v>
      </c>
      <c r="R111" s="63" t="s">
        <v>756</v>
      </c>
      <c r="S111" s="65" t="s">
        <v>43</v>
      </c>
      <c r="T111" s="105">
        <v>99.9</v>
      </c>
      <c r="U111" s="151" t="s">
        <v>780</v>
      </c>
      <c r="V111" s="79" t="s">
        <v>799</v>
      </c>
      <c r="W111" s="5"/>
    </row>
    <row r="112" spans="1:23" ht="50.25" customHeight="1">
      <c r="A112" s="85"/>
      <c r="B112" s="101">
        <v>44155</v>
      </c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147" t="s">
        <v>42</v>
      </c>
      <c r="O112" s="71"/>
      <c r="P112" s="79" t="s">
        <v>748</v>
      </c>
      <c r="Q112" s="105">
        <v>99900</v>
      </c>
      <c r="R112" s="63" t="s">
        <v>756</v>
      </c>
      <c r="S112" s="65" t="s">
        <v>43</v>
      </c>
      <c r="T112" s="105">
        <v>99.9</v>
      </c>
      <c r="U112" s="79" t="s">
        <v>781</v>
      </c>
      <c r="V112" s="79" t="s">
        <v>800</v>
      </c>
      <c r="W112" s="5"/>
    </row>
    <row r="113" spans="1:23" ht="74.25" customHeight="1">
      <c r="A113" s="85"/>
      <c r="B113" s="101">
        <v>44158</v>
      </c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147" t="s">
        <v>42</v>
      </c>
      <c r="O113" s="71"/>
      <c r="P113" s="79" t="s">
        <v>749</v>
      </c>
      <c r="Q113" s="105">
        <v>99900</v>
      </c>
      <c r="R113" s="63" t="s">
        <v>756</v>
      </c>
      <c r="S113" s="65" t="s">
        <v>43</v>
      </c>
      <c r="T113" s="105">
        <v>99.9</v>
      </c>
      <c r="U113" s="79" t="s">
        <v>781</v>
      </c>
      <c r="V113" s="79" t="s">
        <v>801</v>
      </c>
      <c r="W113" s="5"/>
    </row>
    <row r="114" spans="1:23" ht="67.5" customHeight="1">
      <c r="A114" s="85"/>
      <c r="B114" s="101">
        <v>44155</v>
      </c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102" t="s">
        <v>42</v>
      </c>
      <c r="O114" s="71"/>
      <c r="P114" s="79" t="s">
        <v>750</v>
      </c>
      <c r="Q114" s="105">
        <v>99900</v>
      </c>
      <c r="R114" s="63" t="s">
        <v>753</v>
      </c>
      <c r="S114" s="65" t="s">
        <v>43</v>
      </c>
      <c r="T114" s="105">
        <v>99.9</v>
      </c>
      <c r="U114" s="79" t="s">
        <v>782</v>
      </c>
      <c r="V114" s="79" t="s">
        <v>802</v>
      </c>
      <c r="W114" s="5"/>
    </row>
    <row r="115" spans="1:23" ht="67.5" customHeight="1">
      <c r="A115" s="85"/>
      <c r="B115" s="101">
        <v>44160</v>
      </c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147" t="s">
        <v>42</v>
      </c>
      <c r="O115" s="71"/>
      <c r="P115" s="79" t="s">
        <v>751</v>
      </c>
      <c r="Q115" s="105">
        <v>99900</v>
      </c>
      <c r="R115" s="63" t="s">
        <v>753</v>
      </c>
      <c r="S115" s="65" t="s">
        <v>43</v>
      </c>
      <c r="T115" s="105">
        <v>99.9</v>
      </c>
      <c r="U115" s="79" t="s">
        <v>781</v>
      </c>
      <c r="V115" s="79" t="s">
        <v>803</v>
      </c>
      <c r="W115" s="5"/>
    </row>
    <row r="116" spans="1:23" ht="33" customHeight="1">
      <c r="A116" s="214" t="s">
        <v>34</v>
      </c>
      <c r="B116" s="209"/>
      <c r="C116" s="209"/>
      <c r="D116" s="209"/>
      <c r="E116" s="209"/>
      <c r="F116" s="209"/>
      <c r="G116" s="209"/>
      <c r="H116" s="209"/>
      <c r="I116" s="209"/>
      <c r="J116" s="209"/>
      <c r="K116" s="209"/>
      <c r="L116" s="209"/>
      <c r="M116" s="209"/>
      <c r="N116" s="209"/>
      <c r="O116" s="209"/>
      <c r="P116" s="209"/>
      <c r="Q116" s="209"/>
      <c r="R116" s="209"/>
      <c r="S116" s="209"/>
      <c r="T116" s="209"/>
      <c r="U116" s="209"/>
      <c r="V116" s="210"/>
      <c r="W116" s="5"/>
    </row>
    <row r="117" spans="1:23" ht="33" customHeight="1">
      <c r="A117" s="58"/>
      <c r="B117" s="135">
        <v>44131</v>
      </c>
      <c r="C117" s="152"/>
      <c r="D117" s="152"/>
      <c r="E117" s="152"/>
      <c r="F117" s="152"/>
      <c r="G117" s="152"/>
      <c r="H117" s="152"/>
      <c r="I117" s="152"/>
      <c r="J117" s="152"/>
      <c r="K117" s="152"/>
      <c r="L117" s="152"/>
      <c r="M117" s="152"/>
      <c r="N117" s="102" t="s">
        <v>42</v>
      </c>
      <c r="O117" s="152"/>
      <c r="P117" s="135" t="s">
        <v>405</v>
      </c>
      <c r="Q117" s="66">
        <v>5850</v>
      </c>
      <c r="R117" s="127" t="s">
        <v>44</v>
      </c>
      <c r="S117" s="65">
        <v>1</v>
      </c>
      <c r="T117" s="153">
        <v>5.85</v>
      </c>
      <c r="U117" s="66" t="s">
        <v>415</v>
      </c>
      <c r="V117" s="124" t="s">
        <v>420</v>
      </c>
      <c r="W117" s="5"/>
    </row>
    <row r="118" spans="1:23" ht="33" customHeight="1">
      <c r="A118" s="58"/>
      <c r="B118" s="134" t="s">
        <v>434</v>
      </c>
      <c r="C118" s="152"/>
      <c r="D118" s="152"/>
      <c r="E118" s="152"/>
      <c r="F118" s="152"/>
      <c r="G118" s="152"/>
      <c r="H118" s="152"/>
      <c r="I118" s="152"/>
      <c r="J118" s="152"/>
      <c r="K118" s="152"/>
      <c r="L118" s="152"/>
      <c r="M118" s="152"/>
      <c r="N118" s="119" t="s">
        <v>42</v>
      </c>
      <c r="O118" s="152"/>
      <c r="P118" s="68" t="s">
        <v>433</v>
      </c>
      <c r="Q118" s="134" t="s">
        <v>435</v>
      </c>
      <c r="R118" s="134" t="s">
        <v>44</v>
      </c>
      <c r="S118" s="65">
        <v>1</v>
      </c>
      <c r="T118" s="154" t="s">
        <v>947</v>
      </c>
      <c r="U118" s="68" t="s">
        <v>436</v>
      </c>
      <c r="V118" s="142" t="s">
        <v>437</v>
      </c>
      <c r="W118" s="5"/>
    </row>
    <row r="119" spans="1:23" ht="33" customHeight="1">
      <c r="A119" s="58"/>
      <c r="B119" s="155">
        <v>44148</v>
      </c>
      <c r="C119" s="152"/>
      <c r="D119" s="152"/>
      <c r="E119" s="152"/>
      <c r="F119" s="152"/>
      <c r="G119" s="152"/>
      <c r="H119" s="152"/>
      <c r="I119" s="152"/>
      <c r="J119" s="152"/>
      <c r="K119" s="152"/>
      <c r="L119" s="152"/>
      <c r="M119" s="152"/>
      <c r="N119" s="156" t="s">
        <v>42</v>
      </c>
      <c r="O119" s="152"/>
      <c r="P119" s="72" t="s">
        <v>474</v>
      </c>
      <c r="Q119" s="138">
        <v>99900</v>
      </c>
      <c r="R119" s="134" t="s">
        <v>44</v>
      </c>
      <c r="S119" s="65">
        <v>1</v>
      </c>
      <c r="T119" s="138">
        <v>99.9</v>
      </c>
      <c r="U119" s="141" t="s">
        <v>502</v>
      </c>
      <c r="V119" s="72" t="s">
        <v>503</v>
      </c>
      <c r="W119" s="5"/>
    </row>
    <row r="120" spans="1:23" ht="38.25" customHeight="1">
      <c r="A120" s="215" t="s">
        <v>35</v>
      </c>
      <c r="B120" s="216"/>
      <c r="C120" s="216"/>
      <c r="D120" s="216"/>
      <c r="E120" s="216"/>
      <c r="F120" s="216"/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  <c r="R120" s="216"/>
      <c r="S120" s="216"/>
      <c r="T120" s="216"/>
      <c r="U120" s="216"/>
      <c r="V120" s="217"/>
      <c r="W120" s="5"/>
    </row>
    <row r="121" spans="1:23" ht="19.5" customHeight="1">
      <c r="A121" s="85"/>
      <c r="B121" s="157">
        <v>44159</v>
      </c>
      <c r="C121" s="61"/>
      <c r="D121" s="61"/>
      <c r="E121" s="61"/>
      <c r="F121" s="61"/>
      <c r="G121" s="61"/>
      <c r="H121" s="61"/>
      <c r="I121" s="61"/>
      <c r="J121" s="61"/>
      <c r="K121" s="61">
        <v>32009614380</v>
      </c>
      <c r="L121" s="61"/>
      <c r="M121" s="61"/>
      <c r="N121" s="158"/>
      <c r="O121" s="61"/>
      <c r="P121" s="159" t="s">
        <v>856</v>
      </c>
      <c r="Q121" s="160"/>
      <c r="R121" s="79" t="s">
        <v>886</v>
      </c>
      <c r="S121" s="160">
        <v>1</v>
      </c>
      <c r="T121" s="159">
        <v>2040.5405900000001</v>
      </c>
      <c r="U121" s="159" t="s">
        <v>871</v>
      </c>
      <c r="V121" s="159" t="s">
        <v>878</v>
      </c>
      <c r="W121" s="5"/>
    </row>
    <row r="122" spans="1:23" ht="29.25" customHeight="1">
      <c r="A122" s="9"/>
      <c r="B122" s="10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102"/>
      <c r="O122" s="71"/>
      <c r="P122" s="63"/>
      <c r="Q122" s="105"/>
      <c r="R122" s="75"/>
      <c r="S122" s="75"/>
      <c r="T122" s="63"/>
      <c r="U122" s="63"/>
      <c r="V122" s="63"/>
      <c r="W122" s="5"/>
    </row>
    <row r="123" spans="1:23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63"/>
      <c r="Q123" s="9"/>
      <c r="R123" s="9"/>
      <c r="S123" s="9"/>
      <c r="T123" s="9"/>
      <c r="U123" s="9"/>
      <c r="V123" s="9"/>
    </row>
    <row r="124" spans="1:23">
      <c r="A124" s="211" t="s">
        <v>37</v>
      </c>
      <c r="B124" s="212"/>
      <c r="C124" s="212"/>
      <c r="D124" s="212"/>
      <c r="E124" s="212"/>
      <c r="F124" s="212"/>
      <c r="G124" s="212"/>
      <c r="H124" s="212"/>
      <c r="I124" s="212"/>
      <c r="J124" s="212"/>
      <c r="K124" s="212"/>
      <c r="L124" s="212"/>
      <c r="M124" s="212"/>
      <c r="N124" s="212"/>
      <c r="O124" s="212"/>
      <c r="P124" s="212"/>
      <c r="Q124" s="212"/>
      <c r="R124" s="212"/>
      <c r="S124" s="212"/>
      <c r="T124" s="212"/>
      <c r="U124" s="212"/>
      <c r="V124" s="213"/>
    </row>
    <row r="125" spans="1:23">
      <c r="A125" s="9"/>
      <c r="B125" s="95">
        <v>44147</v>
      </c>
      <c r="C125" s="9"/>
      <c r="D125" s="9"/>
      <c r="E125" s="9"/>
      <c r="F125" s="9"/>
      <c r="G125" s="9"/>
      <c r="H125" s="9"/>
      <c r="I125" s="9"/>
      <c r="J125" s="9"/>
      <c r="K125" s="83"/>
      <c r="L125" s="9"/>
      <c r="M125" s="9"/>
      <c r="N125" s="12" t="s">
        <v>42</v>
      </c>
      <c r="O125" s="9"/>
      <c r="P125" s="82" t="s">
        <v>882</v>
      </c>
      <c r="Q125" s="81"/>
      <c r="R125" s="7" t="s">
        <v>883</v>
      </c>
      <c r="S125" s="9">
        <v>1</v>
      </c>
      <c r="T125" s="82">
        <v>59.95</v>
      </c>
      <c r="U125" s="82" t="s">
        <v>884</v>
      </c>
      <c r="V125" s="82" t="s">
        <v>885</v>
      </c>
      <c r="W125" s="5"/>
    </row>
    <row r="126" spans="1:23" ht="30.75" customHeight="1">
      <c r="A126" s="208" t="s">
        <v>36</v>
      </c>
      <c r="B126" s="209"/>
      <c r="C126" s="209"/>
      <c r="D126" s="209"/>
      <c r="E126" s="209"/>
      <c r="F126" s="209"/>
      <c r="G126" s="209"/>
      <c r="H126" s="209"/>
      <c r="I126" s="209"/>
      <c r="J126" s="209"/>
      <c r="K126" s="209"/>
      <c r="L126" s="209"/>
      <c r="M126" s="209"/>
      <c r="N126" s="209"/>
      <c r="O126" s="209"/>
      <c r="P126" s="209"/>
      <c r="Q126" s="209"/>
      <c r="R126" s="209"/>
      <c r="S126" s="209"/>
      <c r="T126" s="209"/>
      <c r="U126" s="209"/>
      <c r="V126" s="210"/>
    </row>
    <row r="127" spans="1:23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12"/>
      <c r="O127" s="9"/>
      <c r="Q127" s="9"/>
      <c r="R127" s="7"/>
      <c r="S127" s="9"/>
      <c r="T127" s="13"/>
      <c r="U127" s="7"/>
      <c r="V127" s="9"/>
      <c r="W127" s="5"/>
    </row>
    <row r="128" spans="1:23" ht="30.75" customHeight="1">
      <c r="A128" s="208" t="s">
        <v>38</v>
      </c>
      <c r="B128" s="209"/>
      <c r="C128" s="209"/>
      <c r="D128" s="209"/>
      <c r="E128" s="209"/>
      <c r="F128" s="209"/>
      <c r="G128" s="209"/>
      <c r="H128" s="209"/>
      <c r="I128" s="209"/>
      <c r="J128" s="209"/>
      <c r="K128" s="209"/>
      <c r="L128" s="209"/>
      <c r="M128" s="209"/>
      <c r="N128" s="209"/>
      <c r="O128" s="209"/>
      <c r="P128" s="209"/>
      <c r="Q128" s="209"/>
      <c r="R128" s="209"/>
      <c r="S128" s="209"/>
      <c r="T128" s="209"/>
      <c r="U128" s="209"/>
      <c r="V128" s="210"/>
    </row>
    <row r="129" spans="1:23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12"/>
      <c r="O129" s="9"/>
      <c r="Q129" s="9"/>
      <c r="R129" s="7"/>
      <c r="S129" s="9"/>
      <c r="T129" s="13"/>
      <c r="U129" s="7"/>
      <c r="V129" s="9"/>
      <c r="W129" s="5"/>
    </row>
    <row r="130" spans="1:23" ht="46.5" customHeight="1">
      <c r="A130" s="211" t="s">
        <v>28</v>
      </c>
      <c r="B130" s="218"/>
      <c r="C130" s="218"/>
      <c r="D130" s="218"/>
      <c r="E130" s="218"/>
      <c r="F130" s="218"/>
      <c r="G130" s="218"/>
      <c r="H130" s="218"/>
      <c r="I130" s="218"/>
      <c r="J130" s="218"/>
      <c r="K130" s="218"/>
      <c r="L130" s="218"/>
      <c r="M130" s="218"/>
      <c r="N130" s="218"/>
      <c r="O130" s="218"/>
      <c r="P130" s="218"/>
      <c r="Q130" s="218"/>
      <c r="R130" s="218"/>
      <c r="S130" s="218"/>
      <c r="T130" s="218"/>
      <c r="U130" s="218"/>
      <c r="V130" s="219"/>
      <c r="W130" s="5"/>
    </row>
    <row r="131" spans="1:23" ht="46.5" customHeight="1">
      <c r="A131" s="9"/>
      <c r="B131" s="95">
        <v>44105</v>
      </c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 t="s">
        <v>944</v>
      </c>
      <c r="O131" s="9"/>
      <c r="P131" s="91" t="s">
        <v>915</v>
      </c>
      <c r="Q131" s="82">
        <v>497434.96</v>
      </c>
      <c r="R131" s="75" t="s">
        <v>68</v>
      </c>
      <c r="S131" s="9">
        <v>1</v>
      </c>
      <c r="T131" s="82">
        <v>497.43495999999999</v>
      </c>
      <c r="U131" s="82" t="s">
        <v>945</v>
      </c>
      <c r="V131" s="82" t="s">
        <v>946</v>
      </c>
      <c r="W131" s="5"/>
    </row>
    <row r="132" spans="1:23" ht="56.25" customHeight="1">
      <c r="A132" s="9"/>
      <c r="B132" s="101">
        <v>44147</v>
      </c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6"/>
      <c r="N132" s="6" t="s">
        <v>42</v>
      </c>
      <c r="O132" s="8"/>
      <c r="P132" s="63" t="s">
        <v>738</v>
      </c>
      <c r="Q132" s="8" t="s">
        <v>762</v>
      </c>
      <c r="R132" s="75" t="s">
        <v>68</v>
      </c>
      <c r="S132" s="160">
        <v>1</v>
      </c>
      <c r="T132" s="105">
        <v>30.1114</v>
      </c>
      <c r="U132" s="79" t="s">
        <v>772</v>
      </c>
      <c r="V132" s="79" t="s">
        <v>789</v>
      </c>
      <c r="W132" s="5"/>
    </row>
    <row r="133" spans="1:23">
      <c r="A133" s="211" t="s">
        <v>39</v>
      </c>
      <c r="B133" s="218"/>
      <c r="C133" s="218"/>
      <c r="D133" s="218"/>
      <c r="E133" s="218"/>
      <c r="F133" s="218"/>
      <c r="G133" s="218"/>
      <c r="H133" s="218"/>
      <c r="I133" s="218"/>
      <c r="J133" s="218"/>
      <c r="K133" s="218"/>
      <c r="L133" s="218"/>
      <c r="M133" s="218"/>
      <c r="N133" s="218"/>
      <c r="O133" s="218"/>
      <c r="P133" s="218"/>
      <c r="Q133" s="218"/>
      <c r="R133" s="218"/>
      <c r="S133" s="218"/>
      <c r="T133" s="218"/>
      <c r="U133" s="218"/>
      <c r="V133" s="219"/>
      <c r="W133" s="5"/>
    </row>
    <row r="134" spans="1:23" ht="45" customHeight="1">
      <c r="A134" s="9"/>
      <c r="B134" s="161">
        <v>44145</v>
      </c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102" t="s">
        <v>42</v>
      </c>
      <c r="O134" s="71"/>
      <c r="P134" s="152" t="s">
        <v>47</v>
      </c>
      <c r="Q134" s="122" t="s">
        <v>43</v>
      </c>
      <c r="R134" s="77" t="s">
        <v>68</v>
      </c>
      <c r="S134" s="122" t="s">
        <v>43</v>
      </c>
      <c r="T134" s="123">
        <v>100</v>
      </c>
      <c r="U134" s="66" t="s">
        <v>54</v>
      </c>
      <c r="V134" s="162" t="s">
        <v>60</v>
      </c>
      <c r="W134" s="5"/>
    </row>
    <row r="135" spans="1:23" ht="30">
      <c r="A135" s="9"/>
      <c r="B135" s="163">
        <v>44137</v>
      </c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102" t="s">
        <v>42</v>
      </c>
      <c r="O135" s="71"/>
      <c r="P135" s="152" t="s">
        <v>48</v>
      </c>
      <c r="Q135" s="122" t="s">
        <v>43</v>
      </c>
      <c r="R135" s="77" t="s">
        <v>68</v>
      </c>
      <c r="S135" s="122" t="s">
        <v>43</v>
      </c>
      <c r="T135" s="66">
        <v>85</v>
      </c>
      <c r="U135" s="66" t="s">
        <v>55</v>
      </c>
      <c r="V135" s="162" t="s">
        <v>61</v>
      </c>
      <c r="W135" s="5"/>
    </row>
    <row r="136" spans="1:23" ht="45">
      <c r="A136" s="9"/>
      <c r="B136" s="163">
        <v>44144</v>
      </c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102" t="s">
        <v>42</v>
      </c>
      <c r="O136" s="71"/>
      <c r="P136" s="152" t="s">
        <v>49</v>
      </c>
      <c r="Q136" s="122" t="s">
        <v>43</v>
      </c>
      <c r="R136" s="77" t="s">
        <v>68</v>
      </c>
      <c r="S136" s="122" t="s">
        <v>43</v>
      </c>
      <c r="T136" s="123">
        <v>20</v>
      </c>
      <c r="U136" s="66" t="s">
        <v>56</v>
      </c>
      <c r="V136" s="124" t="s">
        <v>62</v>
      </c>
      <c r="W136" s="5"/>
    </row>
    <row r="137" spans="1:23" ht="30">
      <c r="A137" s="9"/>
      <c r="B137" s="164">
        <v>44145</v>
      </c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102" t="s">
        <v>42</v>
      </c>
      <c r="O137" s="71"/>
      <c r="P137" s="152" t="s">
        <v>50</v>
      </c>
      <c r="Q137" s="122" t="s">
        <v>43</v>
      </c>
      <c r="R137" s="77" t="s">
        <v>68</v>
      </c>
      <c r="S137" s="122" t="s">
        <v>43</v>
      </c>
      <c r="T137" s="123">
        <v>27.5</v>
      </c>
      <c r="U137" s="62" t="s">
        <v>57</v>
      </c>
      <c r="V137" s="162" t="s">
        <v>63</v>
      </c>
      <c r="W137" s="5"/>
    </row>
    <row r="138" spans="1:23" ht="30">
      <c r="A138" s="165"/>
      <c r="B138" s="164">
        <v>44152</v>
      </c>
      <c r="C138" s="166"/>
      <c r="D138" s="166"/>
      <c r="E138" s="166"/>
      <c r="F138" s="166"/>
      <c r="G138" s="166"/>
      <c r="H138" s="166"/>
      <c r="I138" s="166"/>
      <c r="J138" s="166"/>
      <c r="K138" s="167"/>
      <c r="L138" s="71"/>
      <c r="M138" s="71"/>
      <c r="N138" s="102" t="s">
        <v>42</v>
      </c>
      <c r="O138" s="71"/>
      <c r="P138" s="152" t="s">
        <v>51</v>
      </c>
      <c r="Q138" s="122" t="s">
        <v>43</v>
      </c>
      <c r="R138" s="77" t="s">
        <v>68</v>
      </c>
      <c r="S138" s="122" t="s">
        <v>43</v>
      </c>
      <c r="T138" s="123">
        <v>100</v>
      </c>
      <c r="U138" s="62" t="s">
        <v>58</v>
      </c>
      <c r="V138" s="162" t="s">
        <v>64</v>
      </c>
      <c r="W138" s="5"/>
    </row>
    <row r="139" spans="1:23" ht="47.25">
      <c r="A139" s="165"/>
      <c r="B139" s="164">
        <v>44152</v>
      </c>
      <c r="C139" s="168"/>
      <c r="D139" s="168"/>
      <c r="E139" s="168"/>
      <c r="F139" s="168"/>
      <c r="G139" s="168"/>
      <c r="H139" s="168"/>
      <c r="I139" s="168"/>
      <c r="J139" s="168"/>
      <c r="K139" s="169"/>
      <c r="L139" s="7"/>
      <c r="M139" s="9"/>
      <c r="N139" s="102" t="s">
        <v>42</v>
      </c>
      <c r="O139" s="7"/>
      <c r="P139" s="8" t="s">
        <v>52</v>
      </c>
      <c r="Q139" s="122" t="s">
        <v>43</v>
      </c>
      <c r="R139" s="77" t="s">
        <v>68</v>
      </c>
      <c r="S139" s="122" t="s">
        <v>43</v>
      </c>
      <c r="T139" s="123">
        <v>36</v>
      </c>
      <c r="U139" s="62" t="s">
        <v>58</v>
      </c>
      <c r="V139" s="162" t="s">
        <v>65</v>
      </c>
      <c r="W139" s="5"/>
    </row>
    <row r="140" spans="1:23" ht="31.5">
      <c r="A140" s="9"/>
      <c r="B140" s="164">
        <v>44152</v>
      </c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9"/>
      <c r="N140" s="102" t="s">
        <v>42</v>
      </c>
      <c r="O140" s="7"/>
      <c r="P140" s="8" t="s">
        <v>53</v>
      </c>
      <c r="Q140" s="122" t="s">
        <v>43</v>
      </c>
      <c r="R140" s="77" t="s">
        <v>68</v>
      </c>
      <c r="S140" s="122" t="s">
        <v>43</v>
      </c>
      <c r="T140" s="123">
        <v>36</v>
      </c>
      <c r="U140" s="62" t="s">
        <v>58</v>
      </c>
      <c r="V140" s="162" t="s">
        <v>66</v>
      </c>
      <c r="W140" s="5"/>
    </row>
    <row r="141" spans="1:23" ht="31.5" customHeight="1">
      <c r="A141" s="9"/>
      <c r="B141" s="164">
        <v>44155</v>
      </c>
      <c r="C141" s="7"/>
      <c r="D141" s="7"/>
      <c r="E141" s="7"/>
      <c r="F141" s="7"/>
      <c r="G141" s="7"/>
      <c r="H141" s="7"/>
      <c r="I141" s="7"/>
      <c r="J141" s="7"/>
      <c r="K141" s="170"/>
      <c r="L141" s="9"/>
      <c r="M141" s="9"/>
      <c r="N141" s="102" t="s">
        <v>42</v>
      </c>
      <c r="O141" s="7"/>
      <c r="P141" s="8" t="s">
        <v>106</v>
      </c>
      <c r="Q141" s="122" t="s">
        <v>43</v>
      </c>
      <c r="R141" s="77" t="s">
        <v>68</v>
      </c>
      <c r="S141" s="122" t="s">
        <v>43</v>
      </c>
      <c r="T141" s="123">
        <v>3.96</v>
      </c>
      <c r="U141" s="62" t="s">
        <v>59</v>
      </c>
      <c r="V141" s="162" t="s">
        <v>67</v>
      </c>
      <c r="W141" s="5"/>
    </row>
    <row r="142" spans="1:23" ht="39.75" customHeight="1">
      <c r="A142" s="5"/>
      <c r="B142" s="142" t="s">
        <v>155</v>
      </c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102" t="s">
        <v>42</v>
      </c>
      <c r="O142" s="71"/>
      <c r="P142" s="114" t="s">
        <v>73</v>
      </c>
      <c r="Q142" s="115">
        <v>1800</v>
      </c>
      <c r="R142" s="116" t="s">
        <v>44</v>
      </c>
      <c r="S142" s="70">
        <v>2</v>
      </c>
      <c r="T142" s="117">
        <v>3.6</v>
      </c>
      <c r="U142" s="64" t="s">
        <v>88</v>
      </c>
      <c r="V142" s="117" t="s">
        <v>98</v>
      </c>
      <c r="W142" s="5"/>
    </row>
    <row r="143" spans="1:23" ht="69.75" customHeight="1">
      <c r="A143" s="5"/>
      <c r="B143" s="171">
        <v>44116</v>
      </c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102" t="s">
        <v>42</v>
      </c>
      <c r="O143" s="71"/>
      <c r="P143" s="109" t="s">
        <v>107</v>
      </c>
      <c r="Q143" s="112">
        <v>94569</v>
      </c>
      <c r="R143" s="77" t="s">
        <v>68</v>
      </c>
      <c r="S143" s="75">
        <v>1</v>
      </c>
      <c r="T143" s="112">
        <v>94.569000000000003</v>
      </c>
      <c r="U143" s="63" t="s">
        <v>159</v>
      </c>
      <c r="V143" s="109" t="s">
        <v>172</v>
      </c>
      <c r="W143" s="5"/>
    </row>
    <row r="144" spans="1:23" ht="70.5" customHeight="1">
      <c r="A144" s="5"/>
      <c r="B144" s="171">
        <v>44130</v>
      </c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102" t="s">
        <v>42</v>
      </c>
      <c r="O144" s="71"/>
      <c r="P144" s="109" t="s">
        <v>108</v>
      </c>
      <c r="Q144" s="112">
        <v>99393</v>
      </c>
      <c r="R144" s="77" t="s">
        <v>68</v>
      </c>
      <c r="S144" s="79">
        <v>1</v>
      </c>
      <c r="T144" s="112">
        <v>99.393000000000001</v>
      </c>
      <c r="U144" s="63" t="s">
        <v>160</v>
      </c>
      <c r="V144" s="109" t="s">
        <v>173</v>
      </c>
      <c r="W144" s="5"/>
    </row>
    <row r="145" spans="1:23" ht="66.75" customHeight="1">
      <c r="A145" s="5"/>
      <c r="B145" s="171">
        <v>44116</v>
      </c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102" t="s">
        <v>42</v>
      </c>
      <c r="O145" s="71"/>
      <c r="P145" s="109" t="s">
        <v>109</v>
      </c>
      <c r="Q145" s="112">
        <v>57459</v>
      </c>
      <c r="R145" s="77" t="s">
        <v>68</v>
      </c>
      <c r="S145" s="63">
        <v>1</v>
      </c>
      <c r="T145" s="112">
        <v>57.459000000000003</v>
      </c>
      <c r="U145" s="63" t="s">
        <v>160</v>
      </c>
      <c r="V145" s="109" t="s">
        <v>174</v>
      </c>
      <c r="W145" s="5"/>
    </row>
    <row r="146" spans="1:23" ht="67.5" customHeight="1">
      <c r="A146" s="5"/>
      <c r="B146" s="171">
        <v>44123</v>
      </c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102" t="s">
        <v>42</v>
      </c>
      <c r="O146" s="71"/>
      <c r="P146" s="109" t="s">
        <v>110</v>
      </c>
      <c r="Q146" s="112">
        <v>43594</v>
      </c>
      <c r="R146" s="77" t="s">
        <v>68</v>
      </c>
      <c r="S146" s="63">
        <v>1</v>
      </c>
      <c r="T146" s="112">
        <v>43.594000000000001</v>
      </c>
      <c r="U146" s="63" t="s">
        <v>160</v>
      </c>
      <c r="V146" s="109" t="s">
        <v>175</v>
      </c>
      <c r="W146" s="5"/>
    </row>
    <row r="147" spans="1:23" ht="69.75" customHeight="1">
      <c r="A147" s="5"/>
      <c r="B147" s="171">
        <v>44130</v>
      </c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102" t="s">
        <v>42</v>
      </c>
      <c r="O147" s="71"/>
      <c r="P147" s="109" t="s">
        <v>111</v>
      </c>
      <c r="Q147" s="112">
        <v>58786</v>
      </c>
      <c r="R147" s="77" t="s">
        <v>68</v>
      </c>
      <c r="S147" s="63">
        <v>1</v>
      </c>
      <c r="T147" s="112">
        <v>58.786000000000001</v>
      </c>
      <c r="U147" s="63" t="s">
        <v>160</v>
      </c>
      <c r="V147" s="109" t="s">
        <v>176</v>
      </c>
      <c r="W147" s="5"/>
    </row>
    <row r="148" spans="1:23" ht="66" customHeight="1">
      <c r="A148" s="5"/>
      <c r="B148" s="171">
        <v>44130</v>
      </c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102" t="s">
        <v>42</v>
      </c>
      <c r="O148" s="71"/>
      <c r="P148" s="109" t="s">
        <v>112</v>
      </c>
      <c r="Q148" s="112">
        <v>99193</v>
      </c>
      <c r="R148" s="77" t="s">
        <v>68</v>
      </c>
      <c r="S148" s="63">
        <v>1</v>
      </c>
      <c r="T148" s="112">
        <v>99.192999999999998</v>
      </c>
      <c r="U148" s="63" t="s">
        <v>160</v>
      </c>
      <c r="V148" s="109" t="s">
        <v>177</v>
      </c>
      <c r="W148" s="5"/>
    </row>
    <row r="149" spans="1:23" ht="87.75" customHeight="1">
      <c r="A149" s="5"/>
      <c r="B149" s="171">
        <v>44130</v>
      </c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102" t="s">
        <v>42</v>
      </c>
      <c r="O149" s="71"/>
      <c r="P149" s="109" t="s">
        <v>113</v>
      </c>
      <c r="Q149" s="112">
        <v>99502</v>
      </c>
      <c r="R149" s="77" t="s">
        <v>68</v>
      </c>
      <c r="S149" s="63">
        <v>1</v>
      </c>
      <c r="T149" s="112">
        <v>99.501999999999995</v>
      </c>
      <c r="U149" s="63" t="s">
        <v>160</v>
      </c>
      <c r="V149" s="109" t="s">
        <v>178</v>
      </c>
      <c r="W149" s="5"/>
    </row>
    <row r="150" spans="1:23" ht="102" customHeight="1">
      <c r="A150" s="5"/>
      <c r="B150" s="171">
        <v>44119</v>
      </c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102" t="s">
        <v>42</v>
      </c>
      <c r="O150" s="71"/>
      <c r="P150" s="109" t="s">
        <v>114</v>
      </c>
      <c r="Q150" s="109">
        <v>78000</v>
      </c>
      <c r="R150" s="77" t="s">
        <v>68</v>
      </c>
      <c r="S150" s="63">
        <v>1</v>
      </c>
      <c r="T150" s="109">
        <v>78</v>
      </c>
      <c r="U150" s="63" t="s">
        <v>161</v>
      </c>
      <c r="V150" s="109" t="s">
        <v>179</v>
      </c>
      <c r="W150" s="5"/>
    </row>
    <row r="151" spans="1:23" ht="60" customHeight="1">
      <c r="A151" s="5"/>
      <c r="B151" s="171">
        <v>44123</v>
      </c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102" t="s">
        <v>42</v>
      </c>
      <c r="O151" s="71"/>
      <c r="P151" s="109" t="s">
        <v>117</v>
      </c>
      <c r="Q151" s="112" t="s">
        <v>156</v>
      </c>
      <c r="R151" s="77" t="s">
        <v>68</v>
      </c>
      <c r="S151" s="63">
        <v>2</v>
      </c>
      <c r="T151" s="109">
        <v>9.2104900000000001</v>
      </c>
      <c r="U151" s="63" t="s">
        <v>162</v>
      </c>
      <c r="V151" s="109" t="s">
        <v>180</v>
      </c>
      <c r="W151" s="5"/>
    </row>
    <row r="152" spans="1:23" ht="78" customHeight="1">
      <c r="A152" s="5"/>
      <c r="B152" s="171">
        <v>44125</v>
      </c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102" t="s">
        <v>42</v>
      </c>
      <c r="O152" s="71"/>
      <c r="P152" s="109" t="s">
        <v>118</v>
      </c>
      <c r="Q152" s="112" t="s">
        <v>157</v>
      </c>
      <c r="R152" s="77" t="s">
        <v>68</v>
      </c>
      <c r="S152" s="63">
        <v>2</v>
      </c>
      <c r="T152" s="112">
        <v>8.4634099999999997</v>
      </c>
      <c r="U152" s="63" t="s">
        <v>162</v>
      </c>
      <c r="V152" s="109" t="s">
        <v>181</v>
      </c>
      <c r="W152" s="5"/>
    </row>
    <row r="153" spans="1:23" ht="103.5" customHeight="1">
      <c r="A153" s="5"/>
      <c r="B153" s="171">
        <v>44130</v>
      </c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102" t="s">
        <v>42</v>
      </c>
      <c r="O153" s="71"/>
      <c r="P153" s="109" t="s">
        <v>115</v>
      </c>
      <c r="Q153" s="109" t="s">
        <v>158</v>
      </c>
      <c r="R153" s="77" t="s">
        <v>68</v>
      </c>
      <c r="S153" s="63">
        <v>2</v>
      </c>
      <c r="T153" s="109">
        <v>9.0319900000000004</v>
      </c>
      <c r="U153" s="63" t="s">
        <v>162</v>
      </c>
      <c r="V153" s="109" t="s">
        <v>182</v>
      </c>
      <c r="W153" s="5"/>
    </row>
    <row r="154" spans="1:23" ht="67.5" customHeight="1">
      <c r="A154" s="5"/>
      <c r="B154" s="171">
        <v>44126</v>
      </c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102" t="s">
        <v>42</v>
      </c>
      <c r="O154" s="71"/>
      <c r="P154" s="109" t="s">
        <v>116</v>
      </c>
      <c r="Q154" s="109">
        <v>4786.3999999999996</v>
      </c>
      <c r="R154" s="77" t="s">
        <v>68</v>
      </c>
      <c r="S154" s="109">
        <v>1</v>
      </c>
      <c r="T154" s="109">
        <v>4.7863999999999995</v>
      </c>
      <c r="U154" s="63" t="s">
        <v>163</v>
      </c>
      <c r="V154" s="109" t="s">
        <v>183</v>
      </c>
      <c r="W154" s="5"/>
    </row>
    <row r="155" spans="1:23" ht="72" customHeight="1">
      <c r="A155" s="5"/>
      <c r="B155" s="171">
        <v>44126</v>
      </c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102" t="s">
        <v>42</v>
      </c>
      <c r="O155" s="71"/>
      <c r="P155" s="109" t="s">
        <v>119</v>
      </c>
      <c r="Q155" s="112">
        <v>4786.3999999999996</v>
      </c>
      <c r="R155" s="77" t="s">
        <v>68</v>
      </c>
      <c r="S155" s="109">
        <v>1</v>
      </c>
      <c r="T155" s="112">
        <v>4.7863999999999995</v>
      </c>
      <c r="U155" s="63" t="s">
        <v>163</v>
      </c>
      <c r="V155" s="109" t="s">
        <v>184</v>
      </c>
      <c r="W155" s="5"/>
    </row>
    <row r="156" spans="1:23" ht="78" customHeight="1">
      <c r="A156" s="5"/>
      <c r="B156" s="171">
        <v>44126</v>
      </c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102" t="s">
        <v>42</v>
      </c>
      <c r="O156" s="71"/>
      <c r="P156" s="109" t="s">
        <v>120</v>
      </c>
      <c r="Q156" s="109">
        <v>1795.31</v>
      </c>
      <c r="R156" s="77" t="s">
        <v>68</v>
      </c>
      <c r="S156" s="109">
        <v>1</v>
      </c>
      <c r="T156" s="109">
        <v>1.79531</v>
      </c>
      <c r="U156" s="63" t="s">
        <v>163</v>
      </c>
      <c r="V156" s="109" t="s">
        <v>185</v>
      </c>
      <c r="W156" s="5"/>
    </row>
    <row r="157" spans="1:23" ht="72" customHeight="1">
      <c r="A157" s="5"/>
      <c r="B157" s="171">
        <v>44126</v>
      </c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102" t="s">
        <v>42</v>
      </c>
      <c r="O157" s="71"/>
      <c r="P157" s="109" t="s">
        <v>121</v>
      </c>
      <c r="Q157" s="109">
        <v>1795.31</v>
      </c>
      <c r="R157" s="77" t="s">
        <v>68</v>
      </c>
      <c r="S157" s="63">
        <v>1</v>
      </c>
      <c r="T157" s="109">
        <v>1.79531</v>
      </c>
      <c r="U157" s="63" t="s">
        <v>163</v>
      </c>
      <c r="V157" s="109" t="s">
        <v>186</v>
      </c>
      <c r="W157" s="5"/>
    </row>
    <row r="158" spans="1:23" ht="63" customHeight="1">
      <c r="A158" s="5"/>
      <c r="B158" s="171">
        <v>44126</v>
      </c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102" t="s">
        <v>42</v>
      </c>
      <c r="O158" s="71"/>
      <c r="P158" s="109" t="s">
        <v>122</v>
      </c>
      <c r="Q158" s="112">
        <v>5385.92</v>
      </c>
      <c r="R158" s="77" t="s">
        <v>68</v>
      </c>
      <c r="S158" s="63">
        <v>1</v>
      </c>
      <c r="T158" s="112">
        <v>5.3859200000000005</v>
      </c>
      <c r="U158" s="63" t="s">
        <v>163</v>
      </c>
      <c r="V158" s="109" t="s">
        <v>187</v>
      </c>
      <c r="W158" s="5"/>
    </row>
    <row r="159" spans="1:23" ht="74.25" customHeight="1">
      <c r="A159" s="5"/>
      <c r="B159" s="171">
        <v>44126</v>
      </c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102" t="s">
        <v>42</v>
      </c>
      <c r="O159" s="71"/>
      <c r="P159" s="109" t="s">
        <v>123</v>
      </c>
      <c r="Q159" s="109">
        <v>2956.71</v>
      </c>
      <c r="R159" s="75"/>
      <c r="S159" s="63">
        <v>1</v>
      </c>
      <c r="T159" s="109">
        <v>2.9567100000000002</v>
      </c>
      <c r="U159" s="63" t="s">
        <v>163</v>
      </c>
      <c r="V159" s="109" t="s">
        <v>188</v>
      </c>
      <c r="W159" s="5"/>
    </row>
    <row r="160" spans="1:23" ht="70.5" customHeight="1">
      <c r="A160" s="5"/>
      <c r="B160" s="171">
        <v>44126</v>
      </c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102" t="s">
        <v>42</v>
      </c>
      <c r="O160" s="71"/>
      <c r="P160" s="109" t="s">
        <v>124</v>
      </c>
      <c r="Q160" s="109">
        <v>2327.08</v>
      </c>
      <c r="R160" s="75"/>
      <c r="S160" s="63">
        <v>1</v>
      </c>
      <c r="T160" s="109">
        <v>2.32708</v>
      </c>
      <c r="U160" s="63" t="s">
        <v>163</v>
      </c>
      <c r="V160" s="109" t="s">
        <v>189</v>
      </c>
      <c r="W160" s="5"/>
    </row>
    <row r="161" spans="1:23" ht="81" customHeight="1">
      <c r="A161" s="5"/>
      <c r="B161" s="171">
        <v>44126</v>
      </c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102" t="s">
        <v>42</v>
      </c>
      <c r="O161" s="71"/>
      <c r="P161" s="109" t="s">
        <v>125</v>
      </c>
      <c r="Q161" s="112">
        <v>1760.42</v>
      </c>
      <c r="R161" s="77" t="s">
        <v>68</v>
      </c>
      <c r="S161" s="79">
        <v>1</v>
      </c>
      <c r="T161" s="112">
        <v>1.7604200000000001</v>
      </c>
      <c r="U161" s="63" t="s">
        <v>163</v>
      </c>
      <c r="V161" s="109" t="s">
        <v>190</v>
      </c>
      <c r="W161" s="5"/>
    </row>
    <row r="162" spans="1:23" ht="80.25" customHeight="1">
      <c r="A162" s="5"/>
      <c r="B162" s="171">
        <v>44126</v>
      </c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102" t="s">
        <v>42</v>
      </c>
      <c r="O162" s="71"/>
      <c r="P162" s="109" t="s">
        <v>126</v>
      </c>
      <c r="Q162" s="109">
        <v>1592.52</v>
      </c>
      <c r="R162" s="77" t="s">
        <v>68</v>
      </c>
      <c r="S162" s="79">
        <v>1</v>
      </c>
      <c r="T162" s="109">
        <v>1.5925199999999999</v>
      </c>
      <c r="U162" s="63" t="s">
        <v>163</v>
      </c>
      <c r="V162" s="109" t="s">
        <v>191</v>
      </c>
      <c r="W162" s="5"/>
    </row>
    <row r="163" spans="1:23" ht="79.5" customHeight="1">
      <c r="A163" s="5"/>
      <c r="B163" s="171">
        <v>44126</v>
      </c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102" t="s">
        <v>42</v>
      </c>
      <c r="O163" s="71"/>
      <c r="P163" s="109" t="s">
        <v>127</v>
      </c>
      <c r="Q163" s="172">
        <v>5703.54</v>
      </c>
      <c r="R163" s="77" t="s">
        <v>68</v>
      </c>
      <c r="S163" s="7">
        <v>1</v>
      </c>
      <c r="T163" s="172">
        <v>5.7035400000000003</v>
      </c>
      <c r="U163" s="63" t="s">
        <v>163</v>
      </c>
      <c r="V163" s="109" t="s">
        <v>192</v>
      </c>
      <c r="W163" s="5"/>
    </row>
    <row r="164" spans="1:23" ht="72" customHeight="1">
      <c r="A164" s="5"/>
      <c r="B164" s="171">
        <v>44126</v>
      </c>
      <c r="C164" s="71"/>
      <c r="D164" s="71"/>
      <c r="E164" s="71"/>
      <c r="F164" s="71"/>
      <c r="G164" s="71"/>
      <c r="H164" s="71"/>
      <c r="I164" s="173"/>
      <c r="J164" s="173"/>
      <c r="K164" s="173"/>
      <c r="L164" s="173"/>
      <c r="M164" s="173"/>
      <c r="N164" s="102" t="s">
        <v>42</v>
      </c>
      <c r="O164" s="173"/>
      <c r="P164" s="109" t="s">
        <v>128</v>
      </c>
      <c r="Q164" s="112">
        <v>3718.95</v>
      </c>
      <c r="R164" s="77" t="s">
        <v>68</v>
      </c>
      <c r="S164" s="63">
        <v>1</v>
      </c>
      <c r="T164" s="112">
        <v>3.71895</v>
      </c>
      <c r="U164" s="63" t="s">
        <v>163</v>
      </c>
      <c r="V164" s="109" t="s">
        <v>193</v>
      </c>
      <c r="W164" s="5"/>
    </row>
    <row r="165" spans="1:23" ht="63">
      <c r="A165" s="5"/>
      <c r="B165" s="171">
        <v>44132</v>
      </c>
      <c r="C165" s="9"/>
      <c r="D165" s="9"/>
      <c r="E165" s="9"/>
      <c r="F165" s="9"/>
      <c r="G165" s="9"/>
      <c r="H165" s="9"/>
      <c r="I165" s="9"/>
      <c r="J165" s="9"/>
      <c r="K165" s="174"/>
      <c r="L165" s="9"/>
      <c r="M165" s="9"/>
      <c r="N165" s="102" t="s">
        <v>42</v>
      </c>
      <c r="O165" s="9"/>
      <c r="P165" s="109" t="s">
        <v>129</v>
      </c>
      <c r="Q165" s="112">
        <v>1795.31</v>
      </c>
      <c r="R165" s="77" t="s">
        <v>68</v>
      </c>
      <c r="S165" s="75">
        <v>1</v>
      </c>
      <c r="T165" s="112">
        <v>1.79531</v>
      </c>
      <c r="U165" s="63" t="s">
        <v>163</v>
      </c>
      <c r="V165" s="109" t="s">
        <v>194</v>
      </c>
      <c r="W165" s="5"/>
    </row>
    <row r="166" spans="1:23" ht="63">
      <c r="A166" s="5"/>
      <c r="B166" s="171">
        <v>44132</v>
      </c>
      <c r="C166" s="9"/>
      <c r="D166" s="9"/>
      <c r="E166" s="9"/>
      <c r="F166" s="9"/>
      <c r="G166" s="9"/>
      <c r="H166" s="9"/>
      <c r="I166" s="9"/>
      <c r="J166" s="9"/>
      <c r="K166" s="174"/>
      <c r="L166" s="9"/>
      <c r="M166" s="9"/>
      <c r="N166" s="102" t="s">
        <v>42</v>
      </c>
      <c r="O166" s="9"/>
      <c r="P166" s="109" t="s">
        <v>130</v>
      </c>
      <c r="Q166" s="109">
        <v>3590.61</v>
      </c>
      <c r="R166" s="77" t="s">
        <v>68</v>
      </c>
      <c r="S166" s="75">
        <v>1</v>
      </c>
      <c r="T166" s="109">
        <v>3.5906100000000003</v>
      </c>
      <c r="U166" s="63" t="s">
        <v>163</v>
      </c>
      <c r="V166" s="109" t="s">
        <v>195</v>
      </c>
      <c r="W166" s="5"/>
    </row>
    <row r="167" spans="1:23" ht="94.5">
      <c r="A167" s="5"/>
      <c r="B167" s="171">
        <v>44116</v>
      </c>
      <c r="C167" s="9"/>
      <c r="D167" s="9"/>
      <c r="E167" s="9"/>
      <c r="F167" s="9"/>
      <c r="G167" s="9"/>
      <c r="H167" s="9"/>
      <c r="I167" s="9"/>
      <c r="J167" s="9"/>
      <c r="K167" s="174"/>
      <c r="L167" s="9"/>
      <c r="M167" s="9"/>
      <c r="N167" s="102" t="s">
        <v>42</v>
      </c>
      <c r="O167" s="9"/>
      <c r="P167" s="109" t="s">
        <v>131</v>
      </c>
      <c r="Q167" s="112">
        <v>99980.4</v>
      </c>
      <c r="R167" s="77" t="s">
        <v>68</v>
      </c>
      <c r="S167" s="75">
        <v>1</v>
      </c>
      <c r="T167" s="112">
        <v>99.980399999999989</v>
      </c>
      <c r="U167" s="63" t="s">
        <v>164</v>
      </c>
      <c r="V167" s="109" t="s">
        <v>196</v>
      </c>
      <c r="W167" s="5"/>
    </row>
    <row r="168" spans="1:23" ht="63">
      <c r="A168" s="5"/>
      <c r="B168" s="171">
        <v>44137</v>
      </c>
      <c r="C168" s="9"/>
      <c r="D168" s="9"/>
      <c r="E168" s="9"/>
      <c r="F168" s="9"/>
      <c r="G168" s="9"/>
      <c r="H168" s="9"/>
      <c r="I168" s="9"/>
      <c r="J168" s="9"/>
      <c r="K168" s="174"/>
      <c r="L168" s="9"/>
      <c r="M168" s="9"/>
      <c r="N168" s="102" t="s">
        <v>42</v>
      </c>
      <c r="O168" s="9"/>
      <c r="P168" s="109" t="s">
        <v>132</v>
      </c>
      <c r="Q168" s="109">
        <v>9797.09</v>
      </c>
      <c r="R168" s="77" t="s">
        <v>68</v>
      </c>
      <c r="S168" s="75">
        <v>1</v>
      </c>
      <c r="T168" s="109">
        <v>9.7970900000000007</v>
      </c>
      <c r="U168" s="63" t="s">
        <v>162</v>
      </c>
      <c r="V168" s="109" t="s">
        <v>197</v>
      </c>
      <c r="W168" s="5"/>
    </row>
    <row r="169" spans="1:23" ht="63">
      <c r="A169" s="5"/>
      <c r="B169" s="171">
        <v>44137</v>
      </c>
      <c r="C169" s="9"/>
      <c r="D169" s="9"/>
      <c r="E169" s="9"/>
      <c r="F169" s="9"/>
      <c r="G169" s="9"/>
      <c r="H169" s="9"/>
      <c r="I169" s="9"/>
      <c r="J169" s="9"/>
      <c r="K169" s="174"/>
      <c r="L169" s="9"/>
      <c r="M169" s="9"/>
      <c r="N169" s="102" t="s">
        <v>42</v>
      </c>
      <c r="O169" s="9"/>
      <c r="P169" s="109" t="s">
        <v>133</v>
      </c>
      <c r="Q169" s="109">
        <v>8844.84</v>
      </c>
      <c r="R169" s="77" t="s">
        <v>68</v>
      </c>
      <c r="S169" s="63">
        <v>1</v>
      </c>
      <c r="T169" s="109">
        <v>8.8448399999999996</v>
      </c>
      <c r="U169" s="63" t="s">
        <v>162</v>
      </c>
      <c r="V169" s="109" t="s">
        <v>198</v>
      </c>
      <c r="W169" s="5"/>
    </row>
    <row r="170" spans="1:23" ht="63">
      <c r="A170" s="5"/>
      <c r="B170" s="171">
        <v>44137</v>
      </c>
      <c r="C170" s="9"/>
      <c r="D170" s="9"/>
      <c r="E170" s="9"/>
      <c r="F170" s="9"/>
      <c r="G170" s="9"/>
      <c r="H170" s="9"/>
      <c r="I170" s="9"/>
      <c r="J170" s="9"/>
      <c r="K170" s="174"/>
      <c r="L170" s="9"/>
      <c r="M170" s="9"/>
      <c r="N170" s="102" t="s">
        <v>42</v>
      </c>
      <c r="O170" s="9"/>
      <c r="P170" s="109" t="s">
        <v>134</v>
      </c>
      <c r="Q170" s="112">
        <v>6179.69</v>
      </c>
      <c r="R170" s="77" t="s">
        <v>68</v>
      </c>
      <c r="S170" s="75">
        <v>1</v>
      </c>
      <c r="T170" s="112">
        <v>6.1796899999999999</v>
      </c>
      <c r="U170" s="63" t="s">
        <v>162</v>
      </c>
      <c r="V170" s="109" t="s">
        <v>199</v>
      </c>
      <c r="W170" s="5"/>
    </row>
    <row r="171" spans="1:23" ht="63">
      <c r="A171" s="5"/>
      <c r="B171" s="171">
        <v>44133</v>
      </c>
      <c r="C171" s="9"/>
      <c r="D171" s="9"/>
      <c r="E171" s="9"/>
      <c r="F171" s="9"/>
      <c r="G171" s="9"/>
      <c r="H171" s="9"/>
      <c r="I171" s="9"/>
      <c r="J171" s="9"/>
      <c r="K171" s="174"/>
      <c r="L171" s="9"/>
      <c r="M171" s="9"/>
      <c r="N171" s="102" t="s">
        <v>42</v>
      </c>
      <c r="O171" s="9"/>
      <c r="P171" s="109" t="s">
        <v>135</v>
      </c>
      <c r="Q171" s="109">
        <v>1760.42</v>
      </c>
      <c r="R171" s="77" t="s">
        <v>68</v>
      </c>
      <c r="S171" s="75">
        <v>1</v>
      </c>
      <c r="T171" s="109">
        <v>1.7604200000000001</v>
      </c>
      <c r="U171" s="63" t="s">
        <v>163</v>
      </c>
      <c r="V171" s="109" t="s">
        <v>200</v>
      </c>
      <c r="W171" s="5"/>
    </row>
    <row r="172" spans="1:23" ht="63">
      <c r="A172" s="5"/>
      <c r="B172" s="171">
        <v>44133</v>
      </c>
      <c r="C172" s="9"/>
      <c r="D172" s="9"/>
      <c r="E172" s="9"/>
      <c r="F172" s="9"/>
      <c r="G172" s="9"/>
      <c r="H172" s="9"/>
      <c r="I172" s="9"/>
      <c r="J172" s="9"/>
      <c r="K172" s="174"/>
      <c r="L172" s="9"/>
      <c r="M172" s="9"/>
      <c r="N172" s="102" t="s">
        <v>42</v>
      </c>
      <c r="O172" s="9"/>
      <c r="P172" s="109" t="s">
        <v>136</v>
      </c>
      <c r="Q172" s="112">
        <v>4786.3999999999996</v>
      </c>
      <c r="R172" s="77" t="s">
        <v>68</v>
      </c>
      <c r="S172" s="175">
        <v>1</v>
      </c>
      <c r="T172" s="112">
        <v>4.7863999999999995</v>
      </c>
      <c r="U172" s="63" t="s">
        <v>163</v>
      </c>
      <c r="V172" s="109" t="s">
        <v>201</v>
      </c>
      <c r="W172" s="5"/>
    </row>
    <row r="173" spans="1:23" ht="63">
      <c r="A173" s="5"/>
      <c r="B173" s="171">
        <v>44140</v>
      </c>
      <c r="C173" s="9"/>
      <c r="D173" s="9"/>
      <c r="E173" s="9"/>
      <c r="F173" s="9"/>
      <c r="G173" s="9"/>
      <c r="H173" s="9"/>
      <c r="I173" s="9"/>
      <c r="J173" s="9"/>
      <c r="K173" s="174"/>
      <c r="L173" s="9"/>
      <c r="M173" s="9"/>
      <c r="N173" s="102" t="s">
        <v>42</v>
      </c>
      <c r="O173" s="9"/>
      <c r="P173" s="109" t="s">
        <v>137</v>
      </c>
      <c r="Q173" s="109">
        <v>3061.65</v>
      </c>
      <c r="R173" s="77" t="s">
        <v>68</v>
      </c>
      <c r="S173" s="75">
        <v>1</v>
      </c>
      <c r="T173" s="109">
        <v>3.0616500000000002</v>
      </c>
      <c r="U173" s="63" t="s">
        <v>163</v>
      </c>
      <c r="V173" s="109" t="s">
        <v>202</v>
      </c>
      <c r="W173" s="5"/>
    </row>
    <row r="174" spans="1:23" ht="47.25">
      <c r="A174" s="9"/>
      <c r="B174" s="171">
        <v>44148</v>
      </c>
      <c r="C174" s="9"/>
      <c r="D174" s="9"/>
      <c r="E174" s="9"/>
      <c r="F174" s="9"/>
      <c r="G174" s="9"/>
      <c r="H174" s="9"/>
      <c r="I174" s="9"/>
      <c r="J174" s="9"/>
      <c r="K174" s="174"/>
      <c r="L174" s="9"/>
      <c r="M174" s="9"/>
      <c r="N174" s="102" t="s">
        <v>42</v>
      </c>
      <c r="O174" s="9"/>
      <c r="P174" s="109" t="s">
        <v>138</v>
      </c>
      <c r="Q174" s="75" t="s">
        <v>79</v>
      </c>
      <c r="R174" s="77" t="s">
        <v>68</v>
      </c>
      <c r="S174" s="75" t="s">
        <v>79</v>
      </c>
      <c r="T174" s="112">
        <v>100</v>
      </c>
      <c r="U174" s="63" t="s">
        <v>165</v>
      </c>
      <c r="V174" s="109" t="s">
        <v>203</v>
      </c>
      <c r="W174" s="5"/>
    </row>
    <row r="175" spans="1:23" ht="63">
      <c r="A175" s="165"/>
      <c r="B175" s="171">
        <v>44155</v>
      </c>
      <c r="C175" s="165"/>
      <c r="D175" s="165"/>
      <c r="E175" s="165"/>
      <c r="F175" s="165"/>
      <c r="G175" s="165"/>
      <c r="H175" s="165"/>
      <c r="I175" s="165"/>
      <c r="J175" s="165"/>
      <c r="K175" s="165"/>
      <c r="L175" s="165"/>
      <c r="M175" s="165"/>
      <c r="N175" s="102" t="s">
        <v>42</v>
      </c>
      <c r="O175" s="165"/>
      <c r="P175" s="109" t="s">
        <v>139</v>
      </c>
      <c r="Q175" s="75" t="s">
        <v>79</v>
      </c>
      <c r="R175" s="77" t="s">
        <v>68</v>
      </c>
      <c r="S175" s="75" t="s">
        <v>79</v>
      </c>
      <c r="T175" s="112">
        <v>100</v>
      </c>
      <c r="U175" s="63" t="s">
        <v>166</v>
      </c>
      <c r="V175" s="109" t="s">
        <v>204</v>
      </c>
      <c r="W175" s="5"/>
    </row>
    <row r="176" spans="1:23" ht="63">
      <c r="A176" s="9"/>
      <c r="B176" s="171">
        <v>44133</v>
      </c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102" t="s">
        <v>42</v>
      </c>
      <c r="O176" s="9"/>
      <c r="P176" s="109" t="s">
        <v>140</v>
      </c>
      <c r="Q176" s="112">
        <v>600</v>
      </c>
      <c r="R176" s="77" t="s">
        <v>68</v>
      </c>
      <c r="S176" s="5">
        <v>2</v>
      </c>
      <c r="T176" s="109">
        <v>1.2</v>
      </c>
      <c r="U176" s="63" t="s">
        <v>167</v>
      </c>
      <c r="V176" s="109" t="s">
        <v>205</v>
      </c>
      <c r="W176" s="5"/>
    </row>
    <row r="177" spans="1:23" ht="63">
      <c r="A177" s="9"/>
      <c r="B177" s="171">
        <v>44124</v>
      </c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102" t="s">
        <v>42</v>
      </c>
      <c r="O177" s="9"/>
      <c r="P177" s="109" t="s">
        <v>141</v>
      </c>
      <c r="Q177" s="112">
        <v>600</v>
      </c>
      <c r="R177" s="77" t="s">
        <v>68</v>
      </c>
      <c r="S177" s="5">
        <v>1</v>
      </c>
      <c r="T177" s="109">
        <v>1.2</v>
      </c>
      <c r="U177" s="63" t="s">
        <v>167</v>
      </c>
      <c r="V177" s="109" t="s">
        <v>206</v>
      </c>
      <c r="W177" s="5"/>
    </row>
    <row r="178" spans="1:23" ht="63">
      <c r="A178" s="9"/>
      <c r="B178" s="171">
        <v>44133</v>
      </c>
      <c r="C178" s="9"/>
      <c r="D178" s="9"/>
      <c r="E178" s="9"/>
      <c r="F178" s="9"/>
      <c r="G178" s="9"/>
      <c r="H178" s="9"/>
      <c r="I178" s="9"/>
      <c r="J178" s="9"/>
      <c r="K178" s="176"/>
      <c r="L178" s="9"/>
      <c r="M178" s="9"/>
      <c r="N178" s="102" t="s">
        <v>42</v>
      </c>
      <c r="O178" s="9"/>
      <c r="P178" s="109" t="s">
        <v>142</v>
      </c>
      <c r="Q178" s="112">
        <v>600</v>
      </c>
      <c r="R178" s="77" t="s">
        <v>68</v>
      </c>
      <c r="S178" s="5">
        <v>1</v>
      </c>
      <c r="T178" s="109">
        <v>1.8</v>
      </c>
      <c r="U178" s="63" t="s">
        <v>167</v>
      </c>
      <c r="V178" s="109" t="s">
        <v>207</v>
      </c>
      <c r="W178" s="5"/>
    </row>
    <row r="179" spans="1:23" ht="47.25">
      <c r="A179" s="9"/>
      <c r="B179" s="171">
        <v>44155</v>
      </c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102" t="s">
        <v>42</v>
      </c>
      <c r="O179" s="9"/>
      <c r="P179" s="109" t="s">
        <v>143</v>
      </c>
      <c r="Q179" s="75" t="s">
        <v>79</v>
      </c>
      <c r="R179" s="77" t="s">
        <v>68</v>
      </c>
      <c r="S179" s="75" t="s">
        <v>79</v>
      </c>
      <c r="T179" s="112">
        <v>100</v>
      </c>
      <c r="U179" s="63" t="s">
        <v>168</v>
      </c>
      <c r="V179" s="109" t="s">
        <v>208</v>
      </c>
      <c r="W179" s="5"/>
    </row>
    <row r="180" spans="1:23" ht="78.75">
      <c r="A180" s="9"/>
      <c r="B180" s="171">
        <v>44134</v>
      </c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102" t="s">
        <v>42</v>
      </c>
      <c r="O180" s="9"/>
      <c r="P180" s="109" t="s">
        <v>144</v>
      </c>
      <c r="Q180" s="109">
        <v>53111</v>
      </c>
      <c r="R180" s="77" t="s">
        <v>68</v>
      </c>
      <c r="S180" s="75">
        <v>1</v>
      </c>
      <c r="T180" s="109">
        <v>53.110999999999997</v>
      </c>
      <c r="U180" s="63" t="s">
        <v>169</v>
      </c>
      <c r="V180" s="109" t="s">
        <v>209</v>
      </c>
      <c r="W180" s="5"/>
    </row>
    <row r="181" spans="1:23" ht="63">
      <c r="A181" s="9"/>
      <c r="B181" s="171">
        <v>44116</v>
      </c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102" t="s">
        <v>42</v>
      </c>
      <c r="O181" s="9"/>
      <c r="P181" s="109" t="s">
        <v>145</v>
      </c>
      <c r="Q181" s="112">
        <v>46587</v>
      </c>
      <c r="R181" s="77" t="s">
        <v>68</v>
      </c>
      <c r="S181" s="75">
        <v>1</v>
      </c>
      <c r="T181" s="112">
        <v>46.587000000000003</v>
      </c>
      <c r="U181" s="63" t="s">
        <v>159</v>
      </c>
      <c r="V181" s="109" t="s">
        <v>210</v>
      </c>
      <c r="W181" s="5"/>
    </row>
    <row r="182" spans="1:23" ht="63">
      <c r="A182" s="9"/>
      <c r="B182" s="171">
        <v>44123</v>
      </c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102" t="s">
        <v>42</v>
      </c>
      <c r="O182" s="9"/>
      <c r="P182" s="109" t="s">
        <v>146</v>
      </c>
      <c r="Q182" s="112">
        <v>76007</v>
      </c>
      <c r="R182" s="77" t="s">
        <v>68</v>
      </c>
      <c r="S182" s="75">
        <v>1</v>
      </c>
      <c r="T182" s="112">
        <v>76.007000000000005</v>
      </c>
      <c r="U182" s="63" t="s">
        <v>160</v>
      </c>
      <c r="V182" s="109" t="s">
        <v>211</v>
      </c>
      <c r="W182" s="5"/>
    </row>
    <row r="183" spans="1:23" ht="63">
      <c r="A183" s="9"/>
      <c r="B183" s="171">
        <v>44155</v>
      </c>
      <c r="C183" s="5"/>
      <c r="D183" s="5"/>
      <c r="E183" s="5"/>
      <c r="F183" s="5"/>
      <c r="G183" s="5"/>
      <c r="H183" s="5"/>
      <c r="I183" s="5"/>
      <c r="J183" s="5"/>
      <c r="K183" s="8"/>
      <c r="L183" s="5"/>
      <c r="M183" s="6"/>
      <c r="N183" s="102" t="s">
        <v>42</v>
      </c>
      <c r="O183" s="5"/>
      <c r="P183" s="109" t="s">
        <v>147</v>
      </c>
      <c r="Q183" s="112">
        <v>60320.4</v>
      </c>
      <c r="R183" s="77" t="s">
        <v>68</v>
      </c>
      <c r="S183" s="75">
        <v>1</v>
      </c>
      <c r="T183" s="112">
        <v>60.320399999999999</v>
      </c>
      <c r="U183" s="63" t="s">
        <v>170</v>
      </c>
      <c r="V183" s="109" t="s">
        <v>212</v>
      </c>
      <c r="W183" s="5"/>
    </row>
    <row r="184" spans="1:23" ht="63">
      <c r="A184" s="9"/>
      <c r="B184" s="171">
        <v>44155</v>
      </c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6"/>
      <c r="N184" s="102" t="s">
        <v>42</v>
      </c>
      <c r="O184" s="5"/>
      <c r="P184" s="109" t="s">
        <v>148</v>
      </c>
      <c r="Q184" s="112">
        <v>50213</v>
      </c>
      <c r="R184" s="77" t="s">
        <v>68</v>
      </c>
      <c r="S184" s="75">
        <v>1</v>
      </c>
      <c r="T184" s="112">
        <v>50.213000000000001</v>
      </c>
      <c r="U184" s="63" t="s">
        <v>171</v>
      </c>
      <c r="V184" s="109" t="s">
        <v>213</v>
      </c>
      <c r="W184" s="5"/>
    </row>
    <row r="185" spans="1:23" ht="63">
      <c r="A185" s="9"/>
      <c r="B185" s="171">
        <v>44134</v>
      </c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6"/>
      <c r="N185" s="102" t="s">
        <v>42</v>
      </c>
      <c r="O185" s="8"/>
      <c r="P185" s="109" t="s">
        <v>149</v>
      </c>
      <c r="Q185" s="112">
        <v>4500</v>
      </c>
      <c r="R185" s="77" t="s">
        <v>68</v>
      </c>
      <c r="S185" s="5">
        <v>21</v>
      </c>
      <c r="T185" s="109">
        <v>94.5</v>
      </c>
      <c r="U185" s="63" t="s">
        <v>167</v>
      </c>
      <c r="V185" s="109" t="s">
        <v>214</v>
      </c>
      <c r="W185" s="5"/>
    </row>
    <row r="186" spans="1:23" ht="63">
      <c r="A186" s="9"/>
      <c r="B186" s="171">
        <v>44141</v>
      </c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6"/>
      <c r="N186" s="102" t="s">
        <v>42</v>
      </c>
      <c r="O186" s="8"/>
      <c r="P186" s="109" t="s">
        <v>150</v>
      </c>
      <c r="Q186" s="109">
        <v>600</v>
      </c>
      <c r="R186" s="77" t="s">
        <v>68</v>
      </c>
      <c r="S186" s="75">
        <v>1</v>
      </c>
      <c r="T186" s="109">
        <v>0.6</v>
      </c>
      <c r="U186" s="63" t="s">
        <v>167</v>
      </c>
      <c r="V186" s="109" t="s">
        <v>215</v>
      </c>
      <c r="W186" s="5"/>
    </row>
    <row r="187" spans="1:23" ht="63">
      <c r="A187" s="9"/>
      <c r="B187" s="171">
        <v>44141</v>
      </c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6"/>
      <c r="N187" s="102" t="s">
        <v>42</v>
      </c>
      <c r="O187" s="8"/>
      <c r="P187" s="109" t="s">
        <v>151</v>
      </c>
      <c r="Q187" s="109">
        <v>600</v>
      </c>
      <c r="R187" s="77" t="s">
        <v>68</v>
      </c>
      <c r="S187" s="75">
        <v>1</v>
      </c>
      <c r="T187" s="109">
        <v>0.6</v>
      </c>
      <c r="U187" s="63" t="s">
        <v>167</v>
      </c>
      <c r="V187" s="109" t="s">
        <v>216</v>
      </c>
      <c r="W187" s="5"/>
    </row>
    <row r="188" spans="1:23" ht="78.75">
      <c r="A188" s="9"/>
      <c r="B188" s="171">
        <v>44141</v>
      </c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6"/>
      <c r="N188" s="102" t="s">
        <v>42</v>
      </c>
      <c r="O188" s="5"/>
      <c r="P188" s="109" t="s">
        <v>152</v>
      </c>
      <c r="Q188" s="109">
        <v>600</v>
      </c>
      <c r="R188" s="77" t="s">
        <v>68</v>
      </c>
      <c r="S188" s="75">
        <v>2</v>
      </c>
      <c r="T188" s="109">
        <v>1.2</v>
      </c>
      <c r="U188" s="63" t="s">
        <v>167</v>
      </c>
      <c r="V188" s="109" t="s">
        <v>217</v>
      </c>
      <c r="W188" s="5"/>
    </row>
    <row r="189" spans="1:23" ht="78.75">
      <c r="A189" s="9"/>
      <c r="B189" s="171">
        <v>44141</v>
      </c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6"/>
      <c r="N189" s="102" t="s">
        <v>42</v>
      </c>
      <c r="O189" s="5"/>
      <c r="P189" s="109" t="s">
        <v>153</v>
      </c>
      <c r="Q189" s="109">
        <v>600</v>
      </c>
      <c r="R189" s="77" t="s">
        <v>68</v>
      </c>
      <c r="S189" s="75">
        <v>3</v>
      </c>
      <c r="T189" s="109">
        <v>1.8</v>
      </c>
      <c r="U189" s="63" t="s">
        <v>167</v>
      </c>
      <c r="V189" s="109" t="s">
        <v>218</v>
      </c>
      <c r="W189" s="5"/>
    </row>
    <row r="190" spans="1:23" ht="63">
      <c r="A190" s="177"/>
      <c r="B190" s="178">
        <v>44150</v>
      </c>
      <c r="C190" s="177"/>
      <c r="D190" s="177"/>
      <c r="E190" s="177"/>
      <c r="F190" s="177"/>
      <c r="G190" s="177"/>
      <c r="H190" s="177"/>
      <c r="I190" s="50"/>
      <c r="J190" s="177"/>
      <c r="K190" s="70"/>
      <c r="L190" s="177"/>
      <c r="M190" s="177"/>
      <c r="N190" s="119" t="s">
        <v>42</v>
      </c>
      <c r="O190" s="177"/>
      <c r="P190" s="117" t="s">
        <v>154</v>
      </c>
      <c r="Q190" s="115">
        <v>8334.02</v>
      </c>
      <c r="R190" s="179" t="s">
        <v>68</v>
      </c>
      <c r="S190" s="116">
        <v>1</v>
      </c>
      <c r="T190" s="115">
        <v>8.3340200000000006</v>
      </c>
      <c r="U190" s="64" t="s">
        <v>162</v>
      </c>
      <c r="V190" s="109" t="s">
        <v>219</v>
      </c>
      <c r="W190" s="5"/>
    </row>
    <row r="191" spans="1:23" ht="31.5">
      <c r="A191" s="9"/>
      <c r="B191" s="180">
        <v>44106</v>
      </c>
      <c r="C191" s="9"/>
      <c r="D191" s="9"/>
      <c r="E191" s="9"/>
      <c r="F191" s="9"/>
      <c r="G191" s="9"/>
      <c r="H191" s="9"/>
      <c r="I191" s="8"/>
      <c r="J191" s="9"/>
      <c r="K191" s="5"/>
      <c r="L191" s="9"/>
      <c r="M191" s="9"/>
      <c r="N191" s="102" t="s">
        <v>42</v>
      </c>
      <c r="O191" s="9"/>
      <c r="P191" s="65" t="s">
        <v>220</v>
      </c>
      <c r="Q191" s="65">
        <v>35474.980000000003</v>
      </c>
      <c r="R191" s="65" t="s">
        <v>278</v>
      </c>
      <c r="S191" s="65">
        <v>1</v>
      </c>
      <c r="T191" s="181">
        <v>35.474980000000002</v>
      </c>
      <c r="U191" s="65" t="s">
        <v>280</v>
      </c>
      <c r="V191" s="65" t="s">
        <v>318</v>
      </c>
      <c r="W191" s="5"/>
    </row>
    <row r="192" spans="1:23" ht="63">
      <c r="A192" s="9"/>
      <c r="B192" s="180">
        <v>44116</v>
      </c>
      <c r="C192" s="9"/>
      <c r="D192" s="9"/>
      <c r="E192" s="9"/>
      <c r="F192" s="9"/>
      <c r="G192" s="9"/>
      <c r="H192" s="9"/>
      <c r="I192" s="8"/>
      <c r="J192" s="9"/>
      <c r="K192" s="5"/>
      <c r="L192" s="9"/>
      <c r="M192" s="9"/>
      <c r="N192" s="102" t="s">
        <v>42</v>
      </c>
      <c r="O192" s="9"/>
      <c r="P192" s="65" t="s">
        <v>221</v>
      </c>
      <c r="Q192" s="65">
        <v>30733.200000000001</v>
      </c>
      <c r="R192" s="65" t="s">
        <v>44</v>
      </c>
      <c r="S192" s="65">
        <v>1</v>
      </c>
      <c r="T192" s="181">
        <v>30.7332</v>
      </c>
      <c r="U192" s="65" t="s">
        <v>281</v>
      </c>
      <c r="V192" s="65" t="s">
        <v>319</v>
      </c>
      <c r="W192" s="5"/>
    </row>
    <row r="193" spans="1:23" ht="63">
      <c r="A193" s="9"/>
      <c r="B193" s="180">
        <v>44109</v>
      </c>
      <c r="C193" s="9"/>
      <c r="D193" s="9"/>
      <c r="E193" s="9"/>
      <c r="F193" s="9"/>
      <c r="G193" s="9"/>
      <c r="H193" s="9"/>
      <c r="I193" s="8"/>
      <c r="J193" s="9"/>
      <c r="K193" s="5"/>
      <c r="L193" s="9"/>
      <c r="M193" s="9"/>
      <c r="N193" s="102" t="s">
        <v>42</v>
      </c>
      <c r="O193" s="9"/>
      <c r="P193" s="65" t="s">
        <v>222</v>
      </c>
      <c r="Q193" s="65">
        <v>84585.65</v>
      </c>
      <c r="R193" s="65" t="s">
        <v>44</v>
      </c>
      <c r="S193" s="65">
        <v>1</v>
      </c>
      <c r="T193" s="65">
        <v>84.584649999999996</v>
      </c>
      <c r="U193" s="65" t="s">
        <v>281</v>
      </c>
      <c r="V193" s="65" t="s">
        <v>320</v>
      </c>
      <c r="W193" s="5"/>
    </row>
    <row r="194" spans="1:23" ht="63">
      <c r="A194" s="9"/>
      <c r="B194" s="180">
        <v>44106</v>
      </c>
      <c r="C194" s="9"/>
      <c r="D194" s="9"/>
      <c r="E194" s="9"/>
      <c r="F194" s="9"/>
      <c r="G194" s="9"/>
      <c r="H194" s="9"/>
      <c r="I194" s="8"/>
      <c r="J194" s="9"/>
      <c r="K194" s="5"/>
      <c r="L194" s="9"/>
      <c r="M194" s="9"/>
      <c r="N194" s="102" t="s">
        <v>42</v>
      </c>
      <c r="O194" s="9"/>
      <c r="P194" s="65" t="s">
        <v>223</v>
      </c>
      <c r="Q194" s="65">
        <v>55088.89</v>
      </c>
      <c r="R194" s="65" t="s">
        <v>44</v>
      </c>
      <c r="S194" s="65">
        <v>1</v>
      </c>
      <c r="T194" s="65">
        <v>55.088889999999999</v>
      </c>
      <c r="U194" s="65" t="s">
        <v>281</v>
      </c>
      <c r="V194" s="65" t="s">
        <v>321</v>
      </c>
      <c r="W194" s="5"/>
    </row>
    <row r="195" spans="1:23" ht="31.5">
      <c r="A195" s="9"/>
      <c r="B195" s="180">
        <v>44131</v>
      </c>
      <c r="C195" s="9"/>
      <c r="D195" s="9"/>
      <c r="E195" s="9"/>
      <c r="F195" s="9"/>
      <c r="G195" s="9"/>
      <c r="H195" s="9"/>
      <c r="I195" s="8"/>
      <c r="J195" s="9"/>
      <c r="K195" s="5"/>
      <c r="L195" s="9"/>
      <c r="M195" s="9"/>
      <c r="N195" s="102" t="s">
        <v>42</v>
      </c>
      <c r="O195" s="9"/>
      <c r="P195" s="65" t="s">
        <v>224</v>
      </c>
      <c r="Q195" s="65">
        <v>3500</v>
      </c>
      <c r="R195" s="65" t="s">
        <v>44</v>
      </c>
      <c r="S195" s="65">
        <v>1</v>
      </c>
      <c r="T195" s="65">
        <v>3.5</v>
      </c>
      <c r="U195" s="65" t="s">
        <v>282</v>
      </c>
      <c r="V195" s="65" t="s">
        <v>322</v>
      </c>
      <c r="W195" s="5"/>
    </row>
    <row r="196" spans="1:23" ht="63">
      <c r="A196" s="9"/>
      <c r="B196" s="180">
        <v>44105</v>
      </c>
      <c r="C196" s="9"/>
      <c r="D196" s="9"/>
      <c r="E196" s="9"/>
      <c r="F196" s="9"/>
      <c r="G196" s="9"/>
      <c r="H196" s="9"/>
      <c r="I196" s="8"/>
      <c r="J196" s="9"/>
      <c r="K196" s="5"/>
      <c r="L196" s="9"/>
      <c r="M196" s="9"/>
      <c r="N196" s="102" t="s">
        <v>42</v>
      </c>
      <c r="O196" s="9"/>
      <c r="P196" s="65" t="s">
        <v>225</v>
      </c>
      <c r="Q196" s="65">
        <v>98414.87</v>
      </c>
      <c r="R196" s="65" t="s">
        <v>44</v>
      </c>
      <c r="S196" s="65">
        <v>1</v>
      </c>
      <c r="T196" s="65">
        <v>98.414869999999993</v>
      </c>
      <c r="U196" s="65" t="s">
        <v>281</v>
      </c>
      <c r="V196" s="65" t="s">
        <v>323</v>
      </c>
      <c r="W196" s="5"/>
    </row>
    <row r="197" spans="1:23" ht="47.25">
      <c r="A197" s="9"/>
      <c r="B197" s="180">
        <v>44105</v>
      </c>
      <c r="C197" s="9"/>
      <c r="D197" s="9"/>
      <c r="E197" s="9"/>
      <c r="F197" s="9"/>
      <c r="G197" s="9"/>
      <c r="H197" s="9"/>
      <c r="I197" s="8"/>
      <c r="J197" s="9"/>
      <c r="K197" s="5"/>
      <c r="L197" s="9"/>
      <c r="M197" s="9"/>
      <c r="N197" s="102" t="s">
        <v>42</v>
      </c>
      <c r="O197" s="9"/>
      <c r="P197" s="65" t="s">
        <v>226</v>
      </c>
      <c r="Q197" s="65">
        <v>91769.88</v>
      </c>
      <c r="R197" s="65" t="s">
        <v>44</v>
      </c>
      <c r="S197" s="65">
        <v>1</v>
      </c>
      <c r="T197" s="65">
        <v>91.769880000000001</v>
      </c>
      <c r="U197" s="65" t="s">
        <v>283</v>
      </c>
      <c r="V197" s="65" t="s">
        <v>324</v>
      </c>
      <c r="W197" s="5"/>
    </row>
    <row r="198" spans="1:23" ht="31.5">
      <c r="A198" s="9"/>
      <c r="B198" s="180">
        <v>44109</v>
      </c>
      <c r="C198" s="9"/>
      <c r="D198" s="9"/>
      <c r="E198" s="9"/>
      <c r="F198" s="9"/>
      <c r="G198" s="9"/>
      <c r="H198" s="9"/>
      <c r="I198" s="8"/>
      <c r="J198" s="9"/>
      <c r="K198" s="5"/>
      <c r="L198" s="9"/>
      <c r="M198" s="9"/>
      <c r="N198" s="102" t="s">
        <v>42</v>
      </c>
      <c r="O198" s="9"/>
      <c r="P198" s="65" t="s">
        <v>227</v>
      </c>
      <c r="Q198" s="65">
        <v>51350</v>
      </c>
      <c r="R198" s="65" t="s">
        <v>278</v>
      </c>
      <c r="S198" s="65">
        <v>1</v>
      </c>
      <c r="T198" s="65">
        <v>51.35</v>
      </c>
      <c r="U198" s="65" t="s">
        <v>284</v>
      </c>
      <c r="V198" s="65" t="s">
        <v>325</v>
      </c>
      <c r="W198" s="5"/>
    </row>
    <row r="199" spans="1:23" ht="31.5">
      <c r="A199" s="9"/>
      <c r="B199" s="180">
        <v>44109</v>
      </c>
      <c r="C199" s="9"/>
      <c r="D199" s="9"/>
      <c r="E199" s="9"/>
      <c r="F199" s="9"/>
      <c r="G199" s="9"/>
      <c r="H199" s="9"/>
      <c r="I199" s="8"/>
      <c r="J199" s="9"/>
      <c r="K199" s="5"/>
      <c r="L199" s="9"/>
      <c r="M199" s="9"/>
      <c r="N199" s="102" t="s">
        <v>42</v>
      </c>
      <c r="O199" s="9"/>
      <c r="P199" s="65" t="s">
        <v>228</v>
      </c>
      <c r="Q199" s="65">
        <v>32150</v>
      </c>
      <c r="R199" s="65" t="s">
        <v>278</v>
      </c>
      <c r="S199" s="65">
        <v>1</v>
      </c>
      <c r="T199" s="65">
        <v>32.15</v>
      </c>
      <c r="U199" s="65" t="s">
        <v>285</v>
      </c>
      <c r="V199" s="65" t="s">
        <v>326</v>
      </c>
      <c r="W199" s="5"/>
    </row>
    <row r="200" spans="1:23" ht="31.5">
      <c r="A200" s="9"/>
      <c r="B200" s="180">
        <v>44109</v>
      </c>
      <c r="C200" s="9"/>
      <c r="D200" s="9"/>
      <c r="E200" s="9"/>
      <c r="F200" s="9"/>
      <c r="G200" s="9"/>
      <c r="H200" s="9"/>
      <c r="I200" s="8"/>
      <c r="J200" s="9"/>
      <c r="K200" s="5"/>
      <c r="L200" s="9"/>
      <c r="M200" s="9"/>
      <c r="N200" s="102" t="s">
        <v>42</v>
      </c>
      <c r="O200" s="9"/>
      <c r="P200" s="63" t="s">
        <v>229</v>
      </c>
      <c r="Q200" s="65">
        <v>27850</v>
      </c>
      <c r="R200" s="65" t="s">
        <v>278</v>
      </c>
      <c r="S200" s="65">
        <v>1</v>
      </c>
      <c r="T200" s="65">
        <v>27.85</v>
      </c>
      <c r="U200" s="65" t="s">
        <v>286</v>
      </c>
      <c r="V200" s="65" t="s">
        <v>327</v>
      </c>
      <c r="W200" s="5"/>
    </row>
    <row r="201" spans="1:23" ht="31.5">
      <c r="A201" s="9"/>
      <c r="B201" s="180">
        <v>44109</v>
      </c>
      <c r="C201" s="9"/>
      <c r="D201" s="9"/>
      <c r="E201" s="9"/>
      <c r="F201" s="9"/>
      <c r="G201" s="9"/>
      <c r="H201" s="9"/>
      <c r="I201" s="8"/>
      <c r="J201" s="9"/>
      <c r="K201" s="5"/>
      <c r="L201" s="9"/>
      <c r="M201" s="9"/>
      <c r="N201" s="102" t="s">
        <v>42</v>
      </c>
      <c r="O201" s="9"/>
      <c r="P201" s="63" t="s">
        <v>230</v>
      </c>
      <c r="Q201" s="65">
        <v>35830</v>
      </c>
      <c r="R201" s="65" t="s">
        <v>44</v>
      </c>
      <c r="S201" s="65">
        <v>1</v>
      </c>
      <c r="T201" s="65">
        <v>35.83</v>
      </c>
      <c r="U201" s="65" t="s">
        <v>287</v>
      </c>
      <c r="V201" s="65" t="s">
        <v>328</v>
      </c>
      <c r="W201" s="5"/>
    </row>
    <row r="202" spans="1:23" ht="31.5">
      <c r="A202" s="9"/>
      <c r="B202" s="180">
        <v>44131</v>
      </c>
      <c r="C202" s="9"/>
      <c r="D202" s="9"/>
      <c r="E202" s="9"/>
      <c r="F202" s="9"/>
      <c r="G202" s="9"/>
      <c r="H202" s="9"/>
      <c r="I202" s="8"/>
      <c r="J202" s="9"/>
      <c r="K202" s="5"/>
      <c r="L202" s="9"/>
      <c r="M202" s="9"/>
      <c r="N202" s="102" t="s">
        <v>42</v>
      </c>
      <c r="O202" s="9"/>
      <c r="P202" s="63" t="s">
        <v>231</v>
      </c>
      <c r="Q202" s="65">
        <v>36100</v>
      </c>
      <c r="R202" s="65" t="s">
        <v>278</v>
      </c>
      <c r="S202" s="65">
        <v>1</v>
      </c>
      <c r="T202" s="65">
        <v>36.1</v>
      </c>
      <c r="U202" s="65" t="s">
        <v>288</v>
      </c>
      <c r="V202" s="65" t="s">
        <v>329</v>
      </c>
      <c r="W202" s="5"/>
    </row>
    <row r="203" spans="1:23" ht="31.5">
      <c r="A203" s="9"/>
      <c r="B203" s="180">
        <v>44113</v>
      </c>
      <c r="C203" s="9"/>
      <c r="D203" s="9"/>
      <c r="E203" s="9"/>
      <c r="F203" s="9"/>
      <c r="G203" s="9"/>
      <c r="H203" s="9"/>
      <c r="I203" s="8"/>
      <c r="J203" s="9"/>
      <c r="K203" s="5"/>
      <c r="L203" s="9"/>
      <c r="M203" s="9"/>
      <c r="N203" s="102" t="s">
        <v>42</v>
      </c>
      <c r="O203" s="9"/>
      <c r="P203" s="63" t="s">
        <v>232</v>
      </c>
      <c r="Q203" s="65">
        <v>35650</v>
      </c>
      <c r="R203" s="65" t="s">
        <v>44</v>
      </c>
      <c r="S203" s="65">
        <v>1</v>
      </c>
      <c r="T203" s="65">
        <v>35.65</v>
      </c>
      <c r="U203" s="65" t="s">
        <v>289</v>
      </c>
      <c r="V203" s="65" t="s">
        <v>330</v>
      </c>
      <c r="W203" s="5"/>
    </row>
    <row r="204" spans="1:23" ht="31.5">
      <c r="A204" s="9"/>
      <c r="B204" s="180">
        <v>44113</v>
      </c>
      <c r="C204" s="9"/>
      <c r="D204" s="9"/>
      <c r="E204" s="9"/>
      <c r="F204" s="9"/>
      <c r="G204" s="9"/>
      <c r="H204" s="9"/>
      <c r="I204" s="8"/>
      <c r="J204" s="9"/>
      <c r="K204" s="5"/>
      <c r="L204" s="9"/>
      <c r="M204" s="9"/>
      <c r="N204" s="102" t="s">
        <v>42</v>
      </c>
      <c r="O204" s="9"/>
      <c r="P204" s="63" t="s">
        <v>233</v>
      </c>
      <c r="Q204" s="63">
        <v>38980</v>
      </c>
      <c r="R204" s="65" t="s">
        <v>44</v>
      </c>
      <c r="S204" s="65">
        <v>1</v>
      </c>
      <c r="T204" s="63">
        <v>38.979999999999997</v>
      </c>
      <c r="U204" s="65" t="s">
        <v>290</v>
      </c>
      <c r="V204" s="65" t="s">
        <v>331</v>
      </c>
      <c r="W204" s="5"/>
    </row>
    <row r="205" spans="1:23" ht="31.5">
      <c r="A205" s="9"/>
      <c r="B205" s="180">
        <v>44126</v>
      </c>
      <c r="C205" s="9"/>
      <c r="D205" s="9"/>
      <c r="E205" s="9"/>
      <c r="F205" s="9"/>
      <c r="G205" s="9"/>
      <c r="H205" s="9"/>
      <c r="I205" s="8"/>
      <c r="J205" s="9"/>
      <c r="K205" s="5"/>
      <c r="L205" s="9"/>
      <c r="M205" s="9"/>
      <c r="N205" s="102" t="s">
        <v>42</v>
      </c>
      <c r="O205" s="9"/>
      <c r="P205" s="63" t="s">
        <v>234</v>
      </c>
      <c r="Q205" s="63">
        <v>30500</v>
      </c>
      <c r="R205" s="65" t="s">
        <v>44</v>
      </c>
      <c r="S205" s="65">
        <v>1</v>
      </c>
      <c r="T205" s="63">
        <v>30.5</v>
      </c>
      <c r="U205" s="65" t="s">
        <v>291</v>
      </c>
      <c r="V205" s="65" t="s">
        <v>332</v>
      </c>
      <c r="W205" s="5"/>
    </row>
    <row r="206" spans="1:23" ht="31.5">
      <c r="A206" s="5"/>
      <c r="B206" s="180">
        <v>44131</v>
      </c>
      <c r="C206" s="9"/>
      <c r="D206" s="9"/>
      <c r="E206" s="9"/>
      <c r="F206" s="9"/>
      <c r="G206" s="9"/>
      <c r="H206" s="9"/>
      <c r="I206" s="8"/>
      <c r="J206" s="9"/>
      <c r="K206" s="5"/>
      <c r="L206" s="9"/>
      <c r="M206" s="9"/>
      <c r="N206" s="102" t="s">
        <v>42</v>
      </c>
      <c r="O206" s="9"/>
      <c r="P206" s="63" t="s">
        <v>235</v>
      </c>
      <c r="Q206" s="63">
        <v>40060</v>
      </c>
      <c r="R206" s="65" t="s">
        <v>44</v>
      </c>
      <c r="S206" s="65">
        <v>1</v>
      </c>
      <c r="T206" s="63">
        <v>40.06</v>
      </c>
      <c r="U206" s="65" t="s">
        <v>292</v>
      </c>
      <c r="V206" s="65" t="s">
        <v>333</v>
      </c>
      <c r="W206" s="5"/>
    </row>
    <row r="207" spans="1:23" ht="31.5">
      <c r="A207" s="5"/>
      <c r="B207" s="180">
        <v>44130</v>
      </c>
      <c r="C207" s="9"/>
      <c r="D207" s="9"/>
      <c r="E207" s="9"/>
      <c r="F207" s="9"/>
      <c r="G207" s="9"/>
      <c r="H207" s="9"/>
      <c r="I207" s="8"/>
      <c r="J207" s="9"/>
      <c r="K207" s="5"/>
      <c r="L207" s="9"/>
      <c r="M207" s="9"/>
      <c r="N207" s="102" t="s">
        <v>42</v>
      </c>
      <c r="O207" s="9"/>
      <c r="P207" s="63" t="s">
        <v>236</v>
      </c>
      <c r="Q207" s="63">
        <v>16000</v>
      </c>
      <c r="R207" s="65" t="s">
        <v>44</v>
      </c>
      <c r="S207" s="65">
        <v>1</v>
      </c>
      <c r="T207" s="63">
        <v>16</v>
      </c>
      <c r="U207" s="65" t="s">
        <v>293</v>
      </c>
      <c r="V207" s="65" t="s">
        <v>334</v>
      </c>
      <c r="W207" s="5"/>
    </row>
    <row r="208" spans="1:23" ht="31.5">
      <c r="A208" s="5"/>
      <c r="B208" s="180">
        <v>44130</v>
      </c>
      <c r="C208" s="9"/>
      <c r="D208" s="9"/>
      <c r="E208" s="9"/>
      <c r="F208" s="9"/>
      <c r="G208" s="9"/>
      <c r="H208" s="9"/>
      <c r="I208" s="8"/>
      <c r="J208" s="9"/>
      <c r="K208" s="5"/>
      <c r="L208" s="9"/>
      <c r="M208" s="9"/>
      <c r="N208" s="102" t="s">
        <v>42</v>
      </c>
      <c r="O208" s="9"/>
      <c r="P208" s="63" t="s">
        <v>237</v>
      </c>
      <c r="Q208" s="63">
        <v>16000</v>
      </c>
      <c r="R208" s="65" t="s">
        <v>44</v>
      </c>
      <c r="S208" s="65">
        <v>1</v>
      </c>
      <c r="T208" s="63">
        <v>16</v>
      </c>
      <c r="U208" s="65" t="s">
        <v>294</v>
      </c>
      <c r="V208" s="65" t="s">
        <v>335</v>
      </c>
      <c r="W208" s="5"/>
    </row>
    <row r="209" spans="1:23" ht="31.5">
      <c r="A209" s="5"/>
      <c r="B209" s="180">
        <v>44130</v>
      </c>
      <c r="C209" s="9"/>
      <c r="D209" s="9"/>
      <c r="E209" s="9"/>
      <c r="F209" s="9"/>
      <c r="G209" s="9"/>
      <c r="H209" s="9"/>
      <c r="I209" s="8"/>
      <c r="J209" s="9"/>
      <c r="K209" s="5"/>
      <c r="L209" s="9"/>
      <c r="M209" s="9"/>
      <c r="N209" s="102" t="s">
        <v>42</v>
      </c>
      <c r="O209" s="9"/>
      <c r="P209" s="63" t="s">
        <v>238</v>
      </c>
      <c r="Q209" s="63">
        <v>16000</v>
      </c>
      <c r="R209" s="65" t="s">
        <v>44</v>
      </c>
      <c r="S209" s="65">
        <v>1</v>
      </c>
      <c r="T209" s="63">
        <v>16</v>
      </c>
      <c r="U209" s="65" t="s">
        <v>295</v>
      </c>
      <c r="V209" s="65" t="s">
        <v>336</v>
      </c>
      <c r="W209" s="5"/>
    </row>
    <row r="210" spans="1:23" ht="31.5">
      <c r="A210" s="5"/>
      <c r="B210" s="180">
        <v>44130</v>
      </c>
      <c r="C210" s="9"/>
      <c r="D210" s="9"/>
      <c r="E210" s="9"/>
      <c r="F210" s="9"/>
      <c r="G210" s="9"/>
      <c r="H210" s="9"/>
      <c r="I210" s="8"/>
      <c r="J210" s="9"/>
      <c r="K210" s="5"/>
      <c r="L210" s="9"/>
      <c r="M210" s="9"/>
      <c r="N210" s="102" t="s">
        <v>42</v>
      </c>
      <c r="O210" s="9"/>
      <c r="P210" s="63" t="s">
        <v>239</v>
      </c>
      <c r="Q210" s="63">
        <v>16000</v>
      </c>
      <c r="R210" s="65" t="s">
        <v>44</v>
      </c>
      <c r="S210" s="65">
        <v>1</v>
      </c>
      <c r="T210" s="63">
        <v>16</v>
      </c>
      <c r="U210" s="65" t="s">
        <v>296</v>
      </c>
      <c r="V210" s="65" t="s">
        <v>337</v>
      </c>
      <c r="W210" s="5"/>
    </row>
    <row r="211" spans="1:23" ht="31.5">
      <c r="A211" s="5"/>
      <c r="B211" s="180">
        <v>44130</v>
      </c>
      <c r="C211" s="9"/>
      <c r="D211" s="9"/>
      <c r="E211" s="9"/>
      <c r="F211" s="9"/>
      <c r="G211" s="9"/>
      <c r="H211" s="9"/>
      <c r="I211" s="9"/>
      <c r="J211" s="9"/>
      <c r="K211" s="5"/>
      <c r="L211" s="9"/>
      <c r="M211" s="9"/>
      <c r="N211" s="102" t="s">
        <v>42</v>
      </c>
      <c r="O211" s="9"/>
      <c r="P211" s="63" t="s">
        <v>240</v>
      </c>
      <c r="Q211" s="63">
        <v>16000</v>
      </c>
      <c r="R211" s="65" t="s">
        <v>44</v>
      </c>
      <c r="S211" s="65">
        <v>1</v>
      </c>
      <c r="T211" s="63">
        <v>16</v>
      </c>
      <c r="U211" s="65" t="s">
        <v>297</v>
      </c>
      <c r="V211" s="65" t="s">
        <v>338</v>
      </c>
      <c r="W211" s="5"/>
    </row>
    <row r="212" spans="1:23" ht="31.5">
      <c r="A212" s="5"/>
      <c r="B212" s="180">
        <v>44130</v>
      </c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102" t="s">
        <v>42</v>
      </c>
      <c r="O212" s="9"/>
      <c r="P212" s="63" t="s">
        <v>241</v>
      </c>
      <c r="Q212" s="63">
        <v>16000</v>
      </c>
      <c r="R212" s="65" t="s">
        <v>44</v>
      </c>
      <c r="S212" s="65">
        <v>1</v>
      </c>
      <c r="T212" s="63">
        <v>16</v>
      </c>
      <c r="U212" s="65" t="s">
        <v>298</v>
      </c>
      <c r="V212" s="65" t="s">
        <v>339</v>
      </c>
      <c r="W212" s="5"/>
    </row>
    <row r="213" spans="1:23" ht="31.5">
      <c r="A213" s="5"/>
      <c r="B213" s="180">
        <v>44130</v>
      </c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102" t="s">
        <v>42</v>
      </c>
      <c r="O213" s="9"/>
      <c r="P213" s="63" t="s">
        <v>242</v>
      </c>
      <c r="Q213" s="63">
        <v>16000</v>
      </c>
      <c r="R213" s="65" t="s">
        <v>44</v>
      </c>
      <c r="S213" s="65">
        <v>1</v>
      </c>
      <c r="T213" s="63">
        <v>16</v>
      </c>
      <c r="U213" s="65" t="s">
        <v>299</v>
      </c>
      <c r="V213" s="65" t="s">
        <v>340</v>
      </c>
      <c r="W213" s="5"/>
    </row>
    <row r="214" spans="1:23" ht="31.5">
      <c r="A214" s="5"/>
      <c r="B214" s="180">
        <v>44130</v>
      </c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102" t="s">
        <v>42</v>
      </c>
      <c r="O214" s="9"/>
      <c r="P214" s="63" t="s">
        <v>243</v>
      </c>
      <c r="Q214" s="63">
        <v>16000</v>
      </c>
      <c r="R214" s="65" t="s">
        <v>44</v>
      </c>
      <c r="S214" s="65">
        <v>1</v>
      </c>
      <c r="T214" s="63">
        <v>16</v>
      </c>
      <c r="U214" s="65" t="s">
        <v>300</v>
      </c>
      <c r="V214" s="65" t="s">
        <v>341</v>
      </c>
      <c r="W214" s="5"/>
    </row>
    <row r="215" spans="1:23" ht="31.5">
      <c r="A215" s="5"/>
      <c r="B215" s="180">
        <v>44130</v>
      </c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102" t="s">
        <v>42</v>
      </c>
      <c r="O215" s="9"/>
      <c r="P215" s="63" t="s">
        <v>244</v>
      </c>
      <c r="Q215" s="63">
        <v>16000</v>
      </c>
      <c r="R215" s="65" t="s">
        <v>44</v>
      </c>
      <c r="S215" s="65">
        <v>1</v>
      </c>
      <c r="T215" s="63">
        <v>16</v>
      </c>
      <c r="U215" s="65" t="s">
        <v>301</v>
      </c>
      <c r="V215" s="65" t="s">
        <v>342</v>
      </c>
      <c r="W215" s="5"/>
    </row>
    <row r="216" spans="1:23" ht="31.5">
      <c r="A216" s="5"/>
      <c r="B216" s="180">
        <v>44130</v>
      </c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102" t="s">
        <v>42</v>
      </c>
      <c r="O216" s="9"/>
      <c r="P216" s="63" t="s">
        <v>245</v>
      </c>
      <c r="Q216" s="63">
        <v>16000</v>
      </c>
      <c r="R216" s="65" t="s">
        <v>44</v>
      </c>
      <c r="S216" s="65">
        <v>1</v>
      </c>
      <c r="T216" s="63">
        <v>16</v>
      </c>
      <c r="U216" s="65" t="s">
        <v>302</v>
      </c>
      <c r="V216" s="65" t="s">
        <v>343</v>
      </c>
      <c r="W216" s="5"/>
    </row>
    <row r="217" spans="1:23" ht="31.5">
      <c r="A217" s="5"/>
      <c r="B217" s="180">
        <v>44130</v>
      </c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102" t="s">
        <v>42</v>
      </c>
      <c r="O217" s="9"/>
      <c r="P217" s="63" t="s">
        <v>246</v>
      </c>
      <c r="Q217" s="63">
        <v>16000</v>
      </c>
      <c r="R217" s="65" t="s">
        <v>44</v>
      </c>
      <c r="S217" s="65">
        <v>1</v>
      </c>
      <c r="T217" s="63">
        <v>16</v>
      </c>
      <c r="U217" s="65" t="s">
        <v>303</v>
      </c>
      <c r="V217" s="65" t="s">
        <v>344</v>
      </c>
      <c r="W217" s="5"/>
    </row>
    <row r="218" spans="1:23" ht="47.25">
      <c r="A218" s="5"/>
      <c r="B218" s="180">
        <v>44106</v>
      </c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102" t="s">
        <v>42</v>
      </c>
      <c r="O218" s="9"/>
      <c r="P218" s="63" t="s">
        <v>247</v>
      </c>
      <c r="Q218" s="63">
        <v>78709.47</v>
      </c>
      <c r="R218" s="65" t="s">
        <v>44</v>
      </c>
      <c r="S218" s="65">
        <v>1</v>
      </c>
      <c r="T218" s="63">
        <v>78.709469999999996</v>
      </c>
      <c r="U218" s="65" t="s">
        <v>283</v>
      </c>
      <c r="V218" s="65" t="s">
        <v>345</v>
      </c>
      <c r="W218" s="5"/>
    </row>
    <row r="219" spans="1:23" ht="47.25">
      <c r="A219" s="5"/>
      <c r="B219" s="180">
        <v>44130</v>
      </c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102" t="s">
        <v>42</v>
      </c>
      <c r="O219" s="9"/>
      <c r="P219" s="63" t="s">
        <v>248</v>
      </c>
      <c r="Q219" s="8">
        <v>91847.93</v>
      </c>
      <c r="R219" s="65" t="s">
        <v>44</v>
      </c>
      <c r="S219" s="65">
        <v>1</v>
      </c>
      <c r="T219" s="8">
        <v>91.847929999999991</v>
      </c>
      <c r="U219" s="65" t="s">
        <v>304</v>
      </c>
      <c r="V219" s="65" t="s">
        <v>346</v>
      </c>
      <c r="W219" s="5"/>
    </row>
    <row r="220" spans="1:23" ht="47.25">
      <c r="A220" s="5"/>
      <c r="B220" s="180">
        <v>44130</v>
      </c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102" t="s">
        <v>42</v>
      </c>
      <c r="O220" s="9"/>
      <c r="P220" s="63" t="s">
        <v>249</v>
      </c>
      <c r="Q220" s="8">
        <v>13500</v>
      </c>
      <c r="R220" s="65" t="s">
        <v>44</v>
      </c>
      <c r="S220" s="65">
        <v>1</v>
      </c>
      <c r="T220" s="8">
        <v>13.5</v>
      </c>
      <c r="U220" s="65" t="s">
        <v>305</v>
      </c>
      <c r="V220" s="65" t="s">
        <v>347</v>
      </c>
      <c r="W220" s="5"/>
    </row>
    <row r="221" spans="1:23" ht="47.25">
      <c r="A221" s="5"/>
      <c r="B221" s="180">
        <v>44109</v>
      </c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102" t="s">
        <v>42</v>
      </c>
      <c r="O221" s="9"/>
      <c r="P221" s="63" t="s">
        <v>250</v>
      </c>
      <c r="Q221" s="8">
        <v>21717.02</v>
      </c>
      <c r="R221" s="65" t="s">
        <v>44</v>
      </c>
      <c r="S221" s="65">
        <v>1</v>
      </c>
      <c r="T221" s="8">
        <v>21.717020000000002</v>
      </c>
      <c r="U221" s="65" t="s">
        <v>306</v>
      </c>
      <c r="V221" s="65" t="s">
        <v>348</v>
      </c>
      <c r="W221" s="5"/>
    </row>
    <row r="222" spans="1:23" ht="31.5">
      <c r="A222" s="5"/>
      <c r="B222" s="180">
        <v>44137</v>
      </c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102" t="s">
        <v>42</v>
      </c>
      <c r="O222" s="9"/>
      <c r="P222" s="63" t="s">
        <v>251</v>
      </c>
      <c r="Q222" s="8">
        <v>16436</v>
      </c>
      <c r="R222" s="65" t="s">
        <v>44</v>
      </c>
      <c r="S222" s="65">
        <v>1</v>
      </c>
      <c r="T222" s="8">
        <v>16.436</v>
      </c>
      <c r="U222" s="65" t="s">
        <v>307</v>
      </c>
      <c r="V222" s="65" t="s">
        <v>349</v>
      </c>
      <c r="W222" s="5"/>
    </row>
    <row r="223" spans="1:23" ht="31.5">
      <c r="A223" s="5"/>
      <c r="B223" s="180">
        <v>44137</v>
      </c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102" t="s">
        <v>42</v>
      </c>
      <c r="O223" s="9"/>
      <c r="P223" s="63" t="s">
        <v>252</v>
      </c>
      <c r="Q223" s="8">
        <v>16436</v>
      </c>
      <c r="R223" s="65" t="s">
        <v>44</v>
      </c>
      <c r="S223" s="65">
        <v>1</v>
      </c>
      <c r="T223" s="8">
        <v>16.436</v>
      </c>
      <c r="U223" s="65" t="s">
        <v>308</v>
      </c>
      <c r="V223" s="65" t="s">
        <v>350</v>
      </c>
      <c r="W223" s="5"/>
    </row>
    <row r="224" spans="1:23" ht="47.25">
      <c r="A224" s="5"/>
      <c r="B224" s="180">
        <v>44137</v>
      </c>
      <c r="C224" s="9"/>
      <c r="D224" s="9"/>
      <c r="E224" s="9"/>
      <c r="F224" s="9"/>
      <c r="G224" s="9"/>
      <c r="H224" s="9"/>
      <c r="I224" s="8"/>
      <c r="J224" s="9"/>
      <c r="K224" s="5"/>
      <c r="L224" s="9"/>
      <c r="M224" s="9"/>
      <c r="N224" s="102" t="s">
        <v>42</v>
      </c>
      <c r="O224" s="9"/>
      <c r="P224" s="63" t="s">
        <v>253</v>
      </c>
      <c r="Q224" s="8">
        <v>39000</v>
      </c>
      <c r="R224" s="65" t="s">
        <v>44</v>
      </c>
      <c r="S224" s="65">
        <v>1</v>
      </c>
      <c r="T224" s="8">
        <v>39</v>
      </c>
      <c r="U224" s="65" t="s">
        <v>309</v>
      </c>
      <c r="V224" s="65" t="s">
        <v>351</v>
      </c>
      <c r="W224" s="5"/>
    </row>
    <row r="225" spans="1:23" ht="47.25">
      <c r="A225" s="5"/>
      <c r="B225" s="180">
        <v>44148</v>
      </c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102" t="s">
        <v>42</v>
      </c>
      <c r="O225" s="9"/>
      <c r="P225" s="63" t="s">
        <v>254</v>
      </c>
      <c r="Q225" s="8">
        <v>99900</v>
      </c>
      <c r="R225" s="65" t="s">
        <v>44</v>
      </c>
      <c r="S225" s="65">
        <v>1</v>
      </c>
      <c r="T225" s="8">
        <v>99.9</v>
      </c>
      <c r="U225" s="65" t="s">
        <v>310</v>
      </c>
      <c r="V225" s="65" t="s">
        <v>352</v>
      </c>
    </row>
    <row r="226" spans="1:23" ht="47.25">
      <c r="A226" s="5"/>
      <c r="B226" s="180">
        <v>44147</v>
      </c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102" t="s">
        <v>42</v>
      </c>
      <c r="O226" s="9"/>
      <c r="P226" s="63" t="s">
        <v>255</v>
      </c>
      <c r="Q226" s="8">
        <v>14000</v>
      </c>
      <c r="R226" s="65" t="s">
        <v>44</v>
      </c>
      <c r="S226" s="65">
        <v>1</v>
      </c>
      <c r="T226" s="8">
        <v>14</v>
      </c>
      <c r="U226" s="65" t="s">
        <v>303</v>
      </c>
      <c r="V226" s="65" t="s">
        <v>353</v>
      </c>
    </row>
    <row r="227" spans="1:23" ht="47.25">
      <c r="A227" s="5"/>
      <c r="B227" s="180">
        <v>44131</v>
      </c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102" t="s">
        <v>42</v>
      </c>
      <c r="O227" s="9"/>
      <c r="P227" s="63" t="s">
        <v>256</v>
      </c>
      <c r="Q227" s="8">
        <v>99514.1</v>
      </c>
      <c r="R227" s="65" t="s">
        <v>44</v>
      </c>
      <c r="S227" s="65">
        <v>1</v>
      </c>
      <c r="T227" s="8">
        <v>99.514099999999999</v>
      </c>
      <c r="U227" s="65" t="s">
        <v>304</v>
      </c>
      <c r="V227" s="65" t="s">
        <v>354</v>
      </c>
      <c r="W227" s="5"/>
    </row>
    <row r="228" spans="1:23" ht="47.25">
      <c r="A228" s="5"/>
      <c r="B228" s="180">
        <v>44154</v>
      </c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102" t="s">
        <v>42</v>
      </c>
      <c r="O228" s="9"/>
      <c r="P228" s="63" t="s">
        <v>257</v>
      </c>
      <c r="Q228" s="8">
        <v>99990</v>
      </c>
      <c r="R228" s="65" t="s">
        <v>44</v>
      </c>
      <c r="S228" s="65">
        <v>1</v>
      </c>
      <c r="T228" s="8">
        <v>99.99</v>
      </c>
      <c r="U228" s="65" t="s">
        <v>311</v>
      </c>
      <c r="V228" s="65" t="s">
        <v>355</v>
      </c>
      <c r="W228" s="5"/>
    </row>
    <row r="229" spans="1:23" ht="63">
      <c r="A229" s="5"/>
      <c r="B229" s="180">
        <v>44151</v>
      </c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102" t="s">
        <v>42</v>
      </c>
      <c r="O229" s="9"/>
      <c r="P229" s="63" t="s">
        <v>258</v>
      </c>
      <c r="Q229" s="8" t="s">
        <v>279</v>
      </c>
      <c r="R229" s="65" t="s">
        <v>44</v>
      </c>
      <c r="S229" s="65">
        <v>1</v>
      </c>
      <c r="T229" s="8">
        <v>39.331949999999999</v>
      </c>
      <c r="U229" s="65" t="s">
        <v>312</v>
      </c>
      <c r="V229" s="65" t="s">
        <v>356</v>
      </c>
      <c r="W229" s="5"/>
    </row>
    <row r="230" spans="1:23" ht="63">
      <c r="A230" s="5"/>
      <c r="B230" s="180">
        <v>44137</v>
      </c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102" t="s">
        <v>42</v>
      </c>
      <c r="O230" s="9"/>
      <c r="P230" s="63" t="s">
        <v>259</v>
      </c>
      <c r="Q230" s="8">
        <v>39257.99</v>
      </c>
      <c r="R230" s="65" t="s">
        <v>44</v>
      </c>
      <c r="S230" s="65">
        <v>1</v>
      </c>
      <c r="T230" s="8">
        <v>39.257989999999999</v>
      </c>
      <c r="U230" s="65" t="s">
        <v>312</v>
      </c>
      <c r="V230" s="65" t="s">
        <v>357</v>
      </c>
      <c r="W230" s="5"/>
    </row>
    <row r="231" spans="1:23" ht="63">
      <c r="A231" s="5"/>
      <c r="B231" s="180">
        <v>44148</v>
      </c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102" t="s">
        <v>42</v>
      </c>
      <c r="O231" s="9"/>
      <c r="P231" s="63" t="s">
        <v>260</v>
      </c>
      <c r="Q231" s="8">
        <v>36490.949999999997</v>
      </c>
      <c r="R231" s="65" t="s">
        <v>44</v>
      </c>
      <c r="S231" s="65">
        <v>1</v>
      </c>
      <c r="T231" s="8">
        <v>36.490949999999998</v>
      </c>
      <c r="U231" s="65" t="s">
        <v>312</v>
      </c>
      <c r="V231" s="65" t="s">
        <v>358</v>
      </c>
      <c r="W231" s="5"/>
    </row>
    <row r="232" spans="1:23" ht="63">
      <c r="A232" s="5"/>
      <c r="B232" s="180">
        <v>44144</v>
      </c>
      <c r="C232" s="9"/>
      <c r="D232" s="9"/>
      <c r="E232" s="9"/>
      <c r="F232" s="9"/>
      <c r="G232" s="9"/>
      <c r="H232" s="9"/>
      <c r="I232" s="9"/>
      <c r="J232" s="9"/>
      <c r="K232" s="182"/>
      <c r="L232" s="9"/>
      <c r="M232" s="9"/>
      <c r="N232" s="102" t="s">
        <v>42</v>
      </c>
      <c r="O232" s="9"/>
      <c r="P232" s="63" t="s">
        <v>261</v>
      </c>
      <c r="Q232" s="8">
        <v>41699.74</v>
      </c>
      <c r="R232" s="65" t="s">
        <v>44</v>
      </c>
      <c r="S232" s="65">
        <v>1</v>
      </c>
      <c r="T232" s="8">
        <v>41.699739999999998</v>
      </c>
      <c r="U232" s="65" t="s">
        <v>312</v>
      </c>
      <c r="V232" s="65" t="s">
        <v>359</v>
      </c>
      <c r="W232" s="5"/>
    </row>
    <row r="233" spans="1:23" ht="63">
      <c r="A233" s="5"/>
      <c r="B233" s="180">
        <v>44155</v>
      </c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102" t="s">
        <v>42</v>
      </c>
      <c r="O233" s="9"/>
      <c r="P233" s="63" t="s">
        <v>262</v>
      </c>
      <c r="Q233" s="8">
        <v>39898.33</v>
      </c>
      <c r="R233" s="65" t="s">
        <v>44</v>
      </c>
      <c r="S233" s="65">
        <v>1</v>
      </c>
      <c r="T233" s="8">
        <v>39.898330000000001</v>
      </c>
      <c r="U233" s="65" t="s">
        <v>312</v>
      </c>
      <c r="V233" s="65" t="s">
        <v>360</v>
      </c>
      <c r="W233" s="5"/>
    </row>
    <row r="234" spans="1:23" ht="63">
      <c r="A234" s="5"/>
      <c r="B234" s="180">
        <v>44140</v>
      </c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102" t="s">
        <v>42</v>
      </c>
      <c r="O234" s="9"/>
      <c r="P234" s="63" t="s">
        <v>263</v>
      </c>
      <c r="Q234" s="8">
        <v>46186.239999999998</v>
      </c>
      <c r="R234" s="65" t="s">
        <v>44</v>
      </c>
      <c r="S234" s="65">
        <v>1</v>
      </c>
      <c r="T234" s="8">
        <v>46.186239999999998</v>
      </c>
      <c r="U234" s="65" t="s">
        <v>312</v>
      </c>
      <c r="V234" s="65" t="s">
        <v>361</v>
      </c>
      <c r="W234" s="5"/>
    </row>
    <row r="235" spans="1:23" ht="63">
      <c r="A235" s="5"/>
      <c r="B235" s="180">
        <v>44153</v>
      </c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102" t="s">
        <v>42</v>
      </c>
      <c r="O235" s="9"/>
      <c r="P235" s="63" t="s">
        <v>264</v>
      </c>
      <c r="Q235" s="8">
        <v>40289.08</v>
      </c>
      <c r="R235" s="65" t="s">
        <v>44</v>
      </c>
      <c r="S235" s="65">
        <v>1</v>
      </c>
      <c r="T235" s="8">
        <v>40.289079999999998</v>
      </c>
      <c r="U235" s="65" t="s">
        <v>312</v>
      </c>
      <c r="V235" s="65" t="s">
        <v>362</v>
      </c>
      <c r="W235" s="5"/>
    </row>
    <row r="236" spans="1:23" ht="78.75" customHeight="1">
      <c r="A236" s="5"/>
      <c r="B236" s="180">
        <v>44137</v>
      </c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102" t="s">
        <v>42</v>
      </c>
      <c r="O236" s="9"/>
      <c r="P236" s="63" t="s">
        <v>265</v>
      </c>
      <c r="Q236" s="8">
        <v>75945.02</v>
      </c>
      <c r="R236" s="65" t="s">
        <v>44</v>
      </c>
      <c r="S236" s="65">
        <v>1</v>
      </c>
      <c r="T236" s="8">
        <v>75.94502</v>
      </c>
      <c r="U236" s="65" t="s">
        <v>281</v>
      </c>
      <c r="V236" s="65" t="s">
        <v>363</v>
      </c>
      <c r="W236" s="5"/>
    </row>
    <row r="237" spans="1:23" ht="31.5">
      <c r="A237" s="5"/>
      <c r="B237" s="180">
        <v>44137</v>
      </c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102" t="s">
        <v>42</v>
      </c>
      <c r="O237" s="9"/>
      <c r="P237" s="63" t="s">
        <v>266</v>
      </c>
      <c r="Q237" s="8">
        <v>31080</v>
      </c>
      <c r="R237" s="65" t="s">
        <v>44</v>
      </c>
      <c r="S237" s="65">
        <v>1</v>
      </c>
      <c r="T237" s="8">
        <v>31.08</v>
      </c>
      <c r="U237" s="65" t="s">
        <v>313</v>
      </c>
      <c r="V237" s="65" t="s">
        <v>364</v>
      </c>
      <c r="W237" s="5"/>
    </row>
    <row r="238" spans="1:23" ht="31.5">
      <c r="A238" s="5"/>
      <c r="B238" s="180">
        <v>44153</v>
      </c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102" t="s">
        <v>42</v>
      </c>
      <c r="O238" s="9"/>
      <c r="P238" s="63" t="s">
        <v>267</v>
      </c>
      <c r="Q238" s="8">
        <v>27840</v>
      </c>
      <c r="R238" s="65" t="s">
        <v>44</v>
      </c>
      <c r="S238" s="65">
        <v>1</v>
      </c>
      <c r="T238" s="8">
        <v>27.84</v>
      </c>
      <c r="U238" s="65" t="s">
        <v>314</v>
      </c>
      <c r="V238" s="65" t="s">
        <v>365</v>
      </c>
      <c r="W238" s="5"/>
    </row>
    <row r="239" spans="1:23" ht="31.5">
      <c r="A239" s="5"/>
      <c r="B239" s="180">
        <v>44144</v>
      </c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102" t="s">
        <v>42</v>
      </c>
      <c r="O239" s="9"/>
      <c r="P239" s="63" t="s">
        <v>268</v>
      </c>
      <c r="Q239" s="8">
        <v>27950</v>
      </c>
      <c r="R239" s="65" t="s">
        <v>44</v>
      </c>
      <c r="S239" s="65">
        <v>1</v>
      </c>
      <c r="T239" s="8">
        <v>27.95</v>
      </c>
      <c r="U239" s="65" t="s">
        <v>315</v>
      </c>
      <c r="V239" s="65" t="s">
        <v>366</v>
      </c>
      <c r="W239" s="5"/>
    </row>
    <row r="240" spans="1:23" ht="31.5">
      <c r="A240" s="5"/>
      <c r="B240" s="180">
        <v>44155</v>
      </c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102" t="s">
        <v>42</v>
      </c>
      <c r="O240" s="9"/>
      <c r="P240" s="63" t="s">
        <v>269</v>
      </c>
      <c r="Q240" s="8">
        <v>27880</v>
      </c>
      <c r="R240" s="65" t="s">
        <v>44</v>
      </c>
      <c r="S240" s="65">
        <v>1</v>
      </c>
      <c r="T240" s="8">
        <v>27.88</v>
      </c>
      <c r="U240" s="65" t="s">
        <v>313</v>
      </c>
      <c r="V240" s="65" t="s">
        <v>367</v>
      </c>
      <c r="W240" s="5"/>
    </row>
    <row r="241" spans="1:23" ht="31.5">
      <c r="A241" s="5"/>
      <c r="B241" s="180">
        <v>44148</v>
      </c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102" t="s">
        <v>42</v>
      </c>
      <c r="O241" s="9"/>
      <c r="P241" s="63" t="s">
        <v>270</v>
      </c>
      <c r="Q241" s="8">
        <v>27880</v>
      </c>
      <c r="R241" s="65" t="s">
        <v>44</v>
      </c>
      <c r="S241" s="65">
        <v>1</v>
      </c>
      <c r="T241" s="8">
        <v>27.88</v>
      </c>
      <c r="U241" s="65" t="s">
        <v>314</v>
      </c>
      <c r="V241" s="65" t="s">
        <v>368</v>
      </c>
      <c r="W241" s="5"/>
    </row>
    <row r="242" spans="1:23" ht="31.5">
      <c r="A242" s="5"/>
      <c r="B242" s="180">
        <v>44140</v>
      </c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102" t="s">
        <v>42</v>
      </c>
      <c r="O242" s="9"/>
      <c r="P242" s="63" t="s">
        <v>271</v>
      </c>
      <c r="Q242" s="8">
        <v>27870</v>
      </c>
      <c r="R242" s="65" t="s">
        <v>44</v>
      </c>
      <c r="S242" s="65">
        <v>1</v>
      </c>
      <c r="T242" s="8">
        <v>27.87</v>
      </c>
      <c r="U242" s="65" t="s">
        <v>316</v>
      </c>
      <c r="V242" s="65" t="s">
        <v>369</v>
      </c>
      <c r="W242" s="5"/>
    </row>
    <row r="243" spans="1:23" ht="31.5">
      <c r="A243" s="5"/>
      <c r="B243" s="180">
        <v>44137</v>
      </c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102" t="s">
        <v>42</v>
      </c>
      <c r="O243" s="9"/>
      <c r="P243" s="63" t="s">
        <v>272</v>
      </c>
      <c r="Q243" s="8">
        <v>27850</v>
      </c>
      <c r="R243" s="65" t="s">
        <v>44</v>
      </c>
      <c r="S243" s="65">
        <v>1</v>
      </c>
      <c r="T243" s="8">
        <v>27.85</v>
      </c>
      <c r="U243" s="65" t="s">
        <v>317</v>
      </c>
      <c r="V243" s="65" t="s">
        <v>370</v>
      </c>
      <c r="W243" s="5"/>
    </row>
    <row r="244" spans="1:23" ht="47.25">
      <c r="A244" s="5"/>
      <c r="B244" s="180">
        <v>44162</v>
      </c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5"/>
      <c r="N244" s="102" t="s">
        <v>42</v>
      </c>
      <c r="O244" s="9"/>
      <c r="P244" s="63" t="s">
        <v>273</v>
      </c>
      <c r="Q244" s="8">
        <v>30226</v>
      </c>
      <c r="R244" s="65" t="s">
        <v>44</v>
      </c>
      <c r="S244" s="65">
        <v>1</v>
      </c>
      <c r="T244" s="8">
        <v>30.225999999999999</v>
      </c>
      <c r="U244" s="65" t="s">
        <v>283</v>
      </c>
      <c r="V244" s="65" t="s">
        <v>371</v>
      </c>
      <c r="W244" s="5"/>
    </row>
    <row r="245" spans="1:23" ht="47.25">
      <c r="A245" s="5"/>
      <c r="B245" s="180">
        <v>44162</v>
      </c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102" t="s">
        <v>42</v>
      </c>
      <c r="O245" s="9"/>
      <c r="P245" s="63" t="s">
        <v>274</v>
      </c>
      <c r="Q245" s="8">
        <v>28886</v>
      </c>
      <c r="R245" s="65" t="s">
        <v>44</v>
      </c>
      <c r="S245" s="65">
        <v>1</v>
      </c>
      <c r="T245" s="8">
        <v>28.885999999999999</v>
      </c>
      <c r="U245" s="65" t="s">
        <v>283</v>
      </c>
      <c r="V245" s="65" t="s">
        <v>372</v>
      </c>
      <c r="W245" s="5"/>
    </row>
    <row r="246" spans="1:23" ht="47.25">
      <c r="A246" s="5"/>
      <c r="B246" s="180">
        <v>44162</v>
      </c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102" t="s">
        <v>42</v>
      </c>
      <c r="O246" s="9"/>
      <c r="P246" s="63" t="s">
        <v>275</v>
      </c>
      <c r="Q246" s="8">
        <v>42885</v>
      </c>
      <c r="R246" s="65" t="s">
        <v>44</v>
      </c>
      <c r="S246" s="65">
        <v>1</v>
      </c>
      <c r="T246" s="8">
        <v>42.884999999999998</v>
      </c>
      <c r="U246" s="65" t="s">
        <v>283</v>
      </c>
      <c r="V246" s="65" t="s">
        <v>373</v>
      </c>
      <c r="W246" s="5"/>
    </row>
    <row r="247" spans="1:23" ht="47.25">
      <c r="A247" s="5"/>
      <c r="B247" s="180">
        <v>44162</v>
      </c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102" t="s">
        <v>42</v>
      </c>
      <c r="O247" s="9"/>
      <c r="P247" s="63" t="s">
        <v>276</v>
      </c>
      <c r="Q247" s="8">
        <v>20545</v>
      </c>
      <c r="R247" s="65" t="s">
        <v>44</v>
      </c>
      <c r="S247" s="65">
        <v>1</v>
      </c>
      <c r="T247" s="8">
        <v>20.545000000000002</v>
      </c>
      <c r="U247" s="65" t="s">
        <v>283</v>
      </c>
      <c r="V247" s="65" t="s">
        <v>374</v>
      </c>
      <c r="W247" s="5"/>
    </row>
    <row r="248" spans="1:23" ht="47.25">
      <c r="A248" s="5"/>
      <c r="B248" s="180">
        <v>44162</v>
      </c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102" t="s">
        <v>42</v>
      </c>
      <c r="O248" s="9"/>
      <c r="P248" s="63" t="s">
        <v>277</v>
      </c>
      <c r="Q248" s="8">
        <v>20545</v>
      </c>
      <c r="R248" s="65" t="s">
        <v>44</v>
      </c>
      <c r="S248" s="65">
        <v>1</v>
      </c>
      <c r="T248" s="8">
        <v>20.545000000000002</v>
      </c>
      <c r="U248" s="65" t="s">
        <v>283</v>
      </c>
      <c r="V248" s="65" t="s">
        <v>375</v>
      </c>
      <c r="W248" s="5"/>
    </row>
    <row r="249" spans="1:23" ht="30">
      <c r="A249" s="5"/>
      <c r="B249" s="135">
        <v>44102</v>
      </c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102" t="s">
        <v>42</v>
      </c>
      <c r="O249" s="9"/>
      <c r="P249" s="69" t="s">
        <v>438</v>
      </c>
      <c r="Q249" s="183">
        <v>1500</v>
      </c>
      <c r="R249" s="184" t="s">
        <v>44</v>
      </c>
      <c r="S249" s="9" t="s">
        <v>79</v>
      </c>
      <c r="T249" s="128">
        <v>13.5</v>
      </c>
      <c r="U249" s="68" t="s">
        <v>414</v>
      </c>
      <c r="V249" s="129" t="s">
        <v>450</v>
      </c>
      <c r="W249" s="5"/>
    </row>
    <row r="250" spans="1:23">
      <c r="A250" s="5"/>
      <c r="B250" s="135">
        <v>44106</v>
      </c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102" t="s">
        <v>42</v>
      </c>
      <c r="O250" s="9"/>
      <c r="P250" s="66" t="s">
        <v>439</v>
      </c>
      <c r="Q250" s="185">
        <v>3000</v>
      </c>
      <c r="R250" s="186" t="s">
        <v>44</v>
      </c>
      <c r="S250" s="9" t="s">
        <v>79</v>
      </c>
      <c r="T250" s="128">
        <v>27</v>
      </c>
      <c r="U250" s="68" t="s">
        <v>414</v>
      </c>
      <c r="V250" s="129" t="s">
        <v>451</v>
      </c>
      <c r="W250" s="5"/>
    </row>
    <row r="251" spans="1:23" ht="30">
      <c r="A251" s="5"/>
      <c r="B251" s="135">
        <v>44123</v>
      </c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102" t="s">
        <v>42</v>
      </c>
      <c r="O251" s="9"/>
      <c r="P251" s="66" t="s">
        <v>440</v>
      </c>
      <c r="Q251" s="185">
        <v>17640</v>
      </c>
      <c r="R251" s="184" t="s">
        <v>44</v>
      </c>
      <c r="S251" s="9" t="s">
        <v>79</v>
      </c>
      <c r="T251" s="128">
        <v>17.64</v>
      </c>
      <c r="U251" s="68" t="s">
        <v>416</v>
      </c>
      <c r="V251" s="129" t="s">
        <v>452</v>
      </c>
      <c r="W251" s="5"/>
    </row>
    <row r="252" spans="1:23">
      <c r="A252" s="5"/>
      <c r="B252" s="135">
        <v>44123</v>
      </c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102" t="s">
        <v>42</v>
      </c>
      <c r="O252" s="9"/>
      <c r="P252" s="66" t="s">
        <v>441</v>
      </c>
      <c r="Q252" s="153">
        <v>45500</v>
      </c>
      <c r="R252" s="184" t="s">
        <v>44</v>
      </c>
      <c r="S252" s="9" t="s">
        <v>79</v>
      </c>
      <c r="T252" s="128">
        <v>91</v>
      </c>
      <c r="U252" s="127" t="s">
        <v>416</v>
      </c>
      <c r="V252" s="131" t="s">
        <v>453</v>
      </c>
      <c r="W252" s="5"/>
    </row>
    <row r="253" spans="1:23" ht="30">
      <c r="A253" s="5"/>
      <c r="B253" s="68" t="s">
        <v>446</v>
      </c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102" t="s">
        <v>42</v>
      </c>
      <c r="O253" s="9"/>
      <c r="P253" s="68" t="s">
        <v>442</v>
      </c>
      <c r="Q253" s="154" t="s">
        <v>449</v>
      </c>
      <c r="R253" s="154" t="s">
        <v>44</v>
      </c>
      <c r="S253" s="9" t="s">
        <v>79</v>
      </c>
      <c r="T253" s="134">
        <v>9</v>
      </c>
      <c r="U253" s="68" t="s">
        <v>458</v>
      </c>
      <c r="V253" s="68" t="s">
        <v>454</v>
      </c>
      <c r="W253" s="5"/>
    </row>
    <row r="254" spans="1:23" ht="30">
      <c r="A254" s="5"/>
      <c r="B254" s="134" t="s">
        <v>447</v>
      </c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102" t="s">
        <v>42</v>
      </c>
      <c r="O254" s="9"/>
      <c r="P254" s="68" t="s">
        <v>443</v>
      </c>
      <c r="Q254" s="153">
        <v>4029</v>
      </c>
      <c r="R254" s="154" t="s">
        <v>44</v>
      </c>
      <c r="S254" s="9" t="s">
        <v>79</v>
      </c>
      <c r="T254" s="134">
        <v>8.0579999999999998</v>
      </c>
      <c r="U254" s="68" t="s">
        <v>459</v>
      </c>
      <c r="V254" s="68" t="s">
        <v>455</v>
      </c>
      <c r="W254" s="5"/>
    </row>
    <row r="255" spans="1:23">
      <c r="A255" s="5"/>
      <c r="B255" s="134" t="s">
        <v>411</v>
      </c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102" t="s">
        <v>42</v>
      </c>
      <c r="O255" s="9"/>
      <c r="P255" s="68" t="s">
        <v>444</v>
      </c>
      <c r="Q255" s="153">
        <v>9990</v>
      </c>
      <c r="R255" s="154" t="s">
        <v>44</v>
      </c>
      <c r="S255" s="9" t="s">
        <v>79</v>
      </c>
      <c r="T255" s="68">
        <v>99</v>
      </c>
      <c r="U255" s="68" t="s">
        <v>460</v>
      </c>
      <c r="V255" s="68" t="s">
        <v>456</v>
      </c>
      <c r="W255" s="5"/>
    </row>
    <row r="256" spans="1:23">
      <c r="A256" s="5"/>
      <c r="B256" s="134" t="s">
        <v>448</v>
      </c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102" t="s">
        <v>42</v>
      </c>
      <c r="O256" s="9"/>
      <c r="P256" s="68" t="s">
        <v>445</v>
      </c>
      <c r="Q256" s="153">
        <v>9990</v>
      </c>
      <c r="R256" s="154" t="s">
        <v>44</v>
      </c>
      <c r="S256" s="9" t="s">
        <v>79</v>
      </c>
      <c r="T256" s="68">
        <v>9.9</v>
      </c>
      <c r="U256" s="68" t="s">
        <v>461</v>
      </c>
      <c r="V256" s="68" t="s">
        <v>457</v>
      </c>
      <c r="W256" s="5"/>
    </row>
    <row r="257" spans="1:23" ht="45">
      <c r="A257" s="5"/>
      <c r="B257" s="137">
        <v>44152</v>
      </c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102" t="s">
        <v>42</v>
      </c>
      <c r="O257" s="9"/>
      <c r="P257" s="73" t="s">
        <v>504</v>
      </c>
      <c r="Q257" s="138">
        <v>2253</v>
      </c>
      <c r="R257" s="72" t="s">
        <v>278</v>
      </c>
      <c r="S257" s="72">
        <v>1</v>
      </c>
      <c r="T257" s="138">
        <v>2.2530000000000001</v>
      </c>
      <c r="U257" s="141" t="s">
        <v>515</v>
      </c>
      <c r="V257" s="72" t="s">
        <v>522</v>
      </c>
      <c r="W257" s="5"/>
    </row>
    <row r="258" spans="1:23" ht="45">
      <c r="A258" s="5"/>
      <c r="B258" s="137">
        <v>44137</v>
      </c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102" t="s">
        <v>42</v>
      </c>
      <c r="O258" s="9"/>
      <c r="P258" s="72" t="s">
        <v>505</v>
      </c>
      <c r="Q258" s="138">
        <v>4000</v>
      </c>
      <c r="R258" s="72" t="s">
        <v>278</v>
      </c>
      <c r="S258" s="72">
        <v>1</v>
      </c>
      <c r="T258" s="138">
        <v>4</v>
      </c>
      <c r="U258" s="141" t="s">
        <v>516</v>
      </c>
      <c r="V258" s="72" t="s">
        <v>523</v>
      </c>
      <c r="W258" s="5"/>
    </row>
    <row r="259" spans="1:23" ht="45">
      <c r="A259" s="5"/>
      <c r="B259" s="137">
        <v>44155</v>
      </c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102" t="s">
        <v>42</v>
      </c>
      <c r="O259" s="9"/>
      <c r="P259" s="72" t="s">
        <v>506</v>
      </c>
      <c r="Q259" s="138">
        <v>351</v>
      </c>
      <c r="R259" s="72" t="s">
        <v>278</v>
      </c>
      <c r="S259" s="72">
        <v>1</v>
      </c>
      <c r="T259" s="138">
        <v>0.35099999999999998</v>
      </c>
      <c r="U259" s="141" t="s">
        <v>517</v>
      </c>
      <c r="V259" s="72" t="s">
        <v>524</v>
      </c>
      <c r="W259" s="5"/>
    </row>
    <row r="260" spans="1:23" ht="45">
      <c r="A260" s="5"/>
      <c r="B260" s="137">
        <v>44158</v>
      </c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102" t="s">
        <v>42</v>
      </c>
      <c r="O260" s="9"/>
      <c r="P260" s="72" t="s">
        <v>507</v>
      </c>
      <c r="Q260" s="138">
        <v>394</v>
      </c>
      <c r="R260" s="72" t="s">
        <v>278</v>
      </c>
      <c r="S260" s="72">
        <v>1</v>
      </c>
      <c r="T260" s="138">
        <v>0.39400000000000002</v>
      </c>
      <c r="U260" s="141" t="s">
        <v>518</v>
      </c>
      <c r="V260" s="72" t="s">
        <v>525</v>
      </c>
      <c r="W260" s="5"/>
    </row>
    <row r="261" spans="1:23" ht="60">
      <c r="A261" s="5"/>
      <c r="B261" s="137">
        <v>44148</v>
      </c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102" t="s">
        <v>42</v>
      </c>
      <c r="O261" s="9"/>
      <c r="P261" s="72" t="s">
        <v>473</v>
      </c>
      <c r="Q261" s="138">
        <v>100000</v>
      </c>
      <c r="R261" s="72" t="s">
        <v>278</v>
      </c>
      <c r="S261" s="72">
        <v>1</v>
      </c>
      <c r="T261" s="138">
        <v>100</v>
      </c>
      <c r="U261" s="141" t="s">
        <v>519</v>
      </c>
      <c r="V261" s="72" t="s">
        <v>526</v>
      </c>
      <c r="W261" s="5"/>
    </row>
    <row r="262" spans="1:23" ht="60">
      <c r="A262" s="5"/>
      <c r="B262" s="137" t="s">
        <v>477</v>
      </c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102" t="s">
        <v>42</v>
      </c>
      <c r="O262" s="9"/>
      <c r="P262" s="72" t="s">
        <v>508</v>
      </c>
      <c r="Q262" s="138">
        <v>100000</v>
      </c>
      <c r="R262" s="72" t="s">
        <v>278</v>
      </c>
      <c r="S262" s="72">
        <v>1</v>
      </c>
      <c r="T262" s="138">
        <v>100</v>
      </c>
      <c r="U262" s="141" t="s">
        <v>520</v>
      </c>
      <c r="V262" s="72" t="s">
        <v>527</v>
      </c>
      <c r="W262" s="5"/>
    </row>
    <row r="263" spans="1:23" ht="45">
      <c r="A263" s="5"/>
      <c r="B263" s="187" t="s">
        <v>513</v>
      </c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102" t="s">
        <v>42</v>
      </c>
      <c r="O263" s="9"/>
      <c r="P263" s="72" t="s">
        <v>509</v>
      </c>
      <c r="Q263" s="138">
        <v>6300</v>
      </c>
      <c r="R263" s="72" t="s">
        <v>278</v>
      </c>
      <c r="S263" s="72">
        <v>1</v>
      </c>
      <c r="T263" s="138">
        <v>6.3</v>
      </c>
      <c r="U263" s="141" t="s">
        <v>516</v>
      </c>
      <c r="V263" s="72" t="s">
        <v>528</v>
      </c>
      <c r="W263" s="5"/>
    </row>
    <row r="264" spans="1:23" ht="45">
      <c r="A264" s="5"/>
      <c r="B264" s="187" t="s">
        <v>513</v>
      </c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102" t="s">
        <v>42</v>
      </c>
      <c r="O264" s="9"/>
      <c r="P264" s="72" t="s">
        <v>510</v>
      </c>
      <c r="Q264" s="138">
        <v>3500</v>
      </c>
      <c r="R264" s="72" t="s">
        <v>278</v>
      </c>
      <c r="S264" s="72">
        <v>1</v>
      </c>
      <c r="T264" s="138">
        <v>3.5</v>
      </c>
      <c r="U264" s="141" t="s">
        <v>516</v>
      </c>
      <c r="V264" s="72" t="s">
        <v>529</v>
      </c>
      <c r="W264" s="5"/>
    </row>
    <row r="265" spans="1:23" ht="45">
      <c r="A265" s="5"/>
      <c r="B265" s="187" t="s">
        <v>513</v>
      </c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102" t="s">
        <v>42</v>
      </c>
      <c r="O265" s="9"/>
      <c r="P265" s="72" t="s">
        <v>511</v>
      </c>
      <c r="Q265" s="138">
        <v>6300</v>
      </c>
      <c r="R265" s="72" t="s">
        <v>278</v>
      </c>
      <c r="S265" s="72">
        <v>1</v>
      </c>
      <c r="T265" s="138">
        <v>6.3</v>
      </c>
      <c r="U265" s="141" t="s">
        <v>516</v>
      </c>
      <c r="V265" s="72" t="s">
        <v>530</v>
      </c>
      <c r="W265" s="5"/>
    </row>
    <row r="266" spans="1:23" ht="45">
      <c r="A266" s="5"/>
      <c r="B266" s="187" t="s">
        <v>514</v>
      </c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102" t="s">
        <v>42</v>
      </c>
      <c r="O266" s="9"/>
      <c r="P266" s="72" t="s">
        <v>512</v>
      </c>
      <c r="Q266" s="138">
        <v>10200</v>
      </c>
      <c r="R266" s="72" t="s">
        <v>278</v>
      </c>
      <c r="S266" s="72">
        <v>1</v>
      </c>
      <c r="T266" s="138">
        <v>10.199999999999999</v>
      </c>
      <c r="U266" s="141" t="s">
        <v>521</v>
      </c>
      <c r="V266" s="72" t="s">
        <v>531</v>
      </c>
      <c r="W266" s="5"/>
    </row>
    <row r="267" spans="1:23" ht="47.25">
      <c r="A267" s="5"/>
      <c r="B267" s="188" t="s">
        <v>565</v>
      </c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102" t="s">
        <v>42</v>
      </c>
      <c r="O267" s="9"/>
      <c r="P267" s="74" t="s">
        <v>564</v>
      </c>
      <c r="Q267" s="63">
        <v>99800</v>
      </c>
      <c r="R267" s="72" t="s">
        <v>278</v>
      </c>
      <c r="S267" s="72">
        <v>1</v>
      </c>
      <c r="T267" s="63">
        <v>99.8</v>
      </c>
      <c r="U267" s="74" t="s">
        <v>566</v>
      </c>
      <c r="V267" s="143" t="s">
        <v>573</v>
      </c>
      <c r="W267" s="5"/>
    </row>
    <row r="268" spans="1:23" ht="47.25">
      <c r="A268" s="5"/>
      <c r="B268" s="188" t="s">
        <v>537</v>
      </c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102" t="s">
        <v>42</v>
      </c>
      <c r="O268" s="9"/>
      <c r="P268" s="74" t="s">
        <v>564</v>
      </c>
      <c r="Q268" s="63">
        <v>98800</v>
      </c>
      <c r="R268" s="72" t="s">
        <v>278</v>
      </c>
      <c r="S268" s="72">
        <v>1</v>
      </c>
      <c r="T268" s="63">
        <v>98.8</v>
      </c>
      <c r="U268" s="74" t="s">
        <v>567</v>
      </c>
      <c r="V268" s="143" t="s">
        <v>574</v>
      </c>
      <c r="W268" s="5"/>
    </row>
    <row r="269" spans="1:23" ht="47.25">
      <c r="A269" s="5"/>
      <c r="B269" s="188" t="s">
        <v>537</v>
      </c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102" t="s">
        <v>42</v>
      </c>
      <c r="O269" s="9"/>
      <c r="P269" s="74" t="s">
        <v>564</v>
      </c>
      <c r="Q269" s="63">
        <v>98800</v>
      </c>
      <c r="R269" s="72" t="s">
        <v>278</v>
      </c>
      <c r="S269" s="72">
        <v>1</v>
      </c>
      <c r="T269" s="63">
        <v>98.8</v>
      </c>
      <c r="U269" s="74" t="s">
        <v>567</v>
      </c>
      <c r="V269" s="143" t="s">
        <v>575</v>
      </c>
      <c r="W269" s="5"/>
    </row>
    <row r="270" spans="1:23" ht="47.25">
      <c r="A270" s="5"/>
      <c r="B270" s="188" t="s">
        <v>537</v>
      </c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102" t="s">
        <v>42</v>
      </c>
      <c r="O270" s="9"/>
      <c r="P270" s="74" t="s">
        <v>564</v>
      </c>
      <c r="Q270" s="63">
        <v>24824.02</v>
      </c>
      <c r="R270" s="72" t="s">
        <v>278</v>
      </c>
      <c r="S270" s="72">
        <v>1</v>
      </c>
      <c r="T270" s="63">
        <v>24.824020000000001</v>
      </c>
      <c r="U270" s="74" t="s">
        <v>568</v>
      </c>
      <c r="V270" s="143" t="s">
        <v>576</v>
      </c>
      <c r="W270" s="5"/>
    </row>
    <row r="271" spans="1:23" ht="31.5">
      <c r="A271" s="5"/>
      <c r="B271" s="188" t="s">
        <v>537</v>
      </c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102" t="s">
        <v>42</v>
      </c>
      <c r="O271" s="9"/>
      <c r="P271" s="75" t="s">
        <v>564</v>
      </c>
      <c r="Q271" s="63">
        <v>72000</v>
      </c>
      <c r="R271" s="72" t="s">
        <v>278</v>
      </c>
      <c r="S271" s="72">
        <v>1</v>
      </c>
      <c r="T271" s="63">
        <v>72</v>
      </c>
      <c r="U271" s="74" t="s">
        <v>569</v>
      </c>
      <c r="V271" s="143" t="s">
        <v>577</v>
      </c>
      <c r="W271" s="5"/>
    </row>
    <row r="272" spans="1:23" ht="31.5">
      <c r="A272" s="5"/>
      <c r="B272" s="188" t="s">
        <v>539</v>
      </c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102" t="s">
        <v>42</v>
      </c>
      <c r="O272" s="9"/>
      <c r="P272" s="74" t="s">
        <v>564</v>
      </c>
      <c r="Q272" s="63">
        <v>60000</v>
      </c>
      <c r="R272" s="72" t="s">
        <v>278</v>
      </c>
      <c r="S272" s="72">
        <v>1</v>
      </c>
      <c r="T272" s="63">
        <v>60</v>
      </c>
      <c r="U272" s="76" t="s">
        <v>570</v>
      </c>
      <c r="V272" s="143" t="s">
        <v>578</v>
      </c>
      <c r="W272" s="5"/>
    </row>
    <row r="273" spans="1:23" ht="47.25">
      <c r="A273" s="5"/>
      <c r="B273" s="188" t="s">
        <v>541</v>
      </c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102" t="s">
        <v>42</v>
      </c>
      <c r="O273" s="9"/>
      <c r="P273" s="74" t="s">
        <v>564</v>
      </c>
      <c r="Q273" s="63">
        <v>99900</v>
      </c>
      <c r="R273" s="72" t="s">
        <v>278</v>
      </c>
      <c r="S273" s="72">
        <v>1</v>
      </c>
      <c r="T273" s="63">
        <v>99.9</v>
      </c>
      <c r="U273" s="76" t="s">
        <v>571</v>
      </c>
      <c r="V273" s="143" t="s">
        <v>579</v>
      </c>
      <c r="W273" s="5"/>
    </row>
    <row r="274" spans="1:23" ht="31.5">
      <c r="A274" s="5"/>
      <c r="B274" s="188" t="s">
        <v>541</v>
      </c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102" t="s">
        <v>42</v>
      </c>
      <c r="O274" s="9"/>
      <c r="P274" s="74" t="s">
        <v>564</v>
      </c>
      <c r="Q274" s="63">
        <v>99900</v>
      </c>
      <c r="R274" s="72" t="s">
        <v>278</v>
      </c>
      <c r="S274" s="72">
        <v>1</v>
      </c>
      <c r="T274" s="63">
        <v>99.9</v>
      </c>
      <c r="U274" s="76" t="s">
        <v>572</v>
      </c>
      <c r="V274" s="143" t="s">
        <v>580</v>
      </c>
      <c r="W274" s="5"/>
    </row>
    <row r="275" spans="1:23" ht="60">
      <c r="A275" s="5"/>
      <c r="B275" s="146">
        <v>44137</v>
      </c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102" t="s">
        <v>42</v>
      </c>
      <c r="O275" s="9"/>
      <c r="P275" s="77" t="s">
        <v>581</v>
      </c>
      <c r="Q275" s="172" t="s">
        <v>610</v>
      </c>
      <c r="R275" s="8">
        <v>1</v>
      </c>
      <c r="S275" s="8" t="s">
        <v>607</v>
      </c>
      <c r="T275" s="77">
        <v>14.162100000000001</v>
      </c>
      <c r="U275" s="77" t="s">
        <v>613</v>
      </c>
      <c r="V275" s="78" t="s">
        <v>628</v>
      </c>
      <c r="W275" s="5"/>
    </row>
    <row r="276" spans="1:23" ht="45">
      <c r="A276" s="5"/>
      <c r="B276" s="146">
        <v>44140</v>
      </c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102" t="s">
        <v>42</v>
      </c>
      <c r="O276" s="9"/>
      <c r="P276" s="77" t="s">
        <v>582</v>
      </c>
      <c r="Q276" s="172">
        <v>60247</v>
      </c>
      <c r="R276" s="8">
        <v>1</v>
      </c>
      <c r="S276" s="8" t="s">
        <v>607</v>
      </c>
      <c r="T276" s="77">
        <v>60.247</v>
      </c>
      <c r="U276" s="77" t="s">
        <v>614</v>
      </c>
      <c r="V276" s="78" t="s">
        <v>629</v>
      </c>
      <c r="W276" s="5"/>
    </row>
    <row r="277" spans="1:23" ht="60">
      <c r="A277" s="5"/>
      <c r="B277" s="146">
        <v>44141</v>
      </c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102" t="s">
        <v>42</v>
      </c>
      <c r="O277" s="177"/>
      <c r="P277" s="77" t="s">
        <v>583</v>
      </c>
      <c r="Q277" s="189">
        <v>7010</v>
      </c>
      <c r="R277" s="8">
        <v>6</v>
      </c>
      <c r="S277" s="8" t="s">
        <v>278</v>
      </c>
      <c r="T277" s="77">
        <v>42.06</v>
      </c>
      <c r="U277" s="77" t="s">
        <v>615</v>
      </c>
      <c r="V277" s="77" t="s">
        <v>630</v>
      </c>
      <c r="W277" s="70"/>
    </row>
    <row r="278" spans="1:23" ht="45">
      <c r="A278" s="5"/>
      <c r="B278" s="146">
        <v>44145</v>
      </c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102" t="s">
        <v>42</v>
      </c>
      <c r="O278" s="9"/>
      <c r="P278" s="77" t="s">
        <v>584</v>
      </c>
      <c r="Q278" s="77" t="s">
        <v>611</v>
      </c>
      <c r="R278" s="8">
        <v>1</v>
      </c>
      <c r="S278" s="8" t="s">
        <v>608</v>
      </c>
      <c r="T278" s="77">
        <v>53.3172</v>
      </c>
      <c r="U278" s="77" t="s">
        <v>616</v>
      </c>
      <c r="V278" s="77" t="s">
        <v>631</v>
      </c>
      <c r="W278" s="5"/>
    </row>
    <row r="279" spans="1:23" ht="45">
      <c r="A279" s="5"/>
      <c r="B279" s="146">
        <v>44145</v>
      </c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5"/>
      <c r="N279" s="102" t="s">
        <v>42</v>
      </c>
      <c r="O279" s="9"/>
      <c r="P279" s="77" t="s">
        <v>585</v>
      </c>
      <c r="Q279" s="77" t="s">
        <v>611</v>
      </c>
      <c r="R279" s="8">
        <v>1</v>
      </c>
      <c r="S279" s="8" t="s">
        <v>608</v>
      </c>
      <c r="T279" s="77">
        <v>53.3172</v>
      </c>
      <c r="U279" s="77" t="s">
        <v>616</v>
      </c>
      <c r="V279" s="77" t="s">
        <v>632</v>
      </c>
      <c r="W279" s="5"/>
    </row>
    <row r="280" spans="1:23" ht="45">
      <c r="A280" s="5"/>
      <c r="B280" s="146">
        <v>44145</v>
      </c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102" t="s">
        <v>42</v>
      </c>
      <c r="O280" s="9"/>
      <c r="P280" s="77" t="s">
        <v>586</v>
      </c>
      <c r="Q280" s="77" t="s">
        <v>611</v>
      </c>
      <c r="R280" s="8">
        <v>1</v>
      </c>
      <c r="S280" s="8" t="s">
        <v>608</v>
      </c>
      <c r="T280" s="77">
        <v>53.3172</v>
      </c>
      <c r="U280" s="77" t="s">
        <v>616</v>
      </c>
      <c r="V280" s="77" t="s">
        <v>633</v>
      </c>
      <c r="W280" s="5"/>
    </row>
    <row r="281" spans="1:23" ht="75">
      <c r="A281" s="5"/>
      <c r="B281" s="146">
        <v>44146</v>
      </c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102" t="s">
        <v>42</v>
      </c>
      <c r="O281" s="9"/>
      <c r="P281" s="77" t="s">
        <v>587</v>
      </c>
      <c r="Q281" s="77">
        <v>31307</v>
      </c>
      <c r="R281" s="8">
        <v>1</v>
      </c>
      <c r="S281" s="8" t="s">
        <v>608</v>
      </c>
      <c r="T281" s="77">
        <v>31.306999999999999</v>
      </c>
      <c r="U281" s="77" t="s">
        <v>617</v>
      </c>
      <c r="V281" s="77" t="s">
        <v>634</v>
      </c>
      <c r="W281" s="5"/>
    </row>
    <row r="282" spans="1:23" ht="30">
      <c r="A282" s="5"/>
      <c r="B282" s="146">
        <v>44147</v>
      </c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102" t="s">
        <v>42</v>
      </c>
      <c r="O282" s="9"/>
      <c r="P282" s="77" t="s">
        <v>588</v>
      </c>
      <c r="Q282" s="190"/>
      <c r="R282" s="8">
        <v>7</v>
      </c>
      <c r="S282" s="8" t="s">
        <v>609</v>
      </c>
      <c r="T282" s="77">
        <v>10</v>
      </c>
      <c r="U282" s="77" t="s">
        <v>618</v>
      </c>
      <c r="V282" s="77" t="s">
        <v>635</v>
      </c>
      <c r="W282" s="5"/>
    </row>
    <row r="283" spans="1:23" ht="45">
      <c r="A283" s="5"/>
      <c r="B283" s="146">
        <v>44147</v>
      </c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102" t="s">
        <v>42</v>
      </c>
      <c r="O283" s="9"/>
      <c r="P283" s="77" t="s">
        <v>589</v>
      </c>
      <c r="Q283" s="77">
        <v>99950</v>
      </c>
      <c r="R283" s="8">
        <v>1</v>
      </c>
      <c r="S283" s="8" t="s">
        <v>607</v>
      </c>
      <c r="T283" s="77">
        <v>99.95</v>
      </c>
      <c r="U283" s="77" t="s">
        <v>619</v>
      </c>
      <c r="V283" s="77" t="s">
        <v>636</v>
      </c>
      <c r="W283" s="5"/>
    </row>
    <row r="284" spans="1:23" ht="60">
      <c r="A284" s="5"/>
      <c r="B284" s="146">
        <v>44147</v>
      </c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102" t="s">
        <v>42</v>
      </c>
      <c r="O284" s="9"/>
      <c r="P284" s="77" t="s">
        <v>590</v>
      </c>
      <c r="Q284" s="77">
        <v>86306</v>
      </c>
      <c r="R284" s="8">
        <v>1</v>
      </c>
      <c r="S284" s="8" t="s">
        <v>607</v>
      </c>
      <c r="T284" s="77">
        <v>86.305999999999997</v>
      </c>
      <c r="U284" s="77" t="s">
        <v>619</v>
      </c>
      <c r="V284" s="77" t="s">
        <v>637</v>
      </c>
      <c r="W284" s="5"/>
    </row>
    <row r="285" spans="1:23" ht="60">
      <c r="A285" s="5"/>
      <c r="B285" s="146">
        <v>44147</v>
      </c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102" t="s">
        <v>42</v>
      </c>
      <c r="O285" s="9"/>
      <c r="P285" s="77" t="s">
        <v>591</v>
      </c>
      <c r="Q285" s="77">
        <v>99982</v>
      </c>
      <c r="R285" s="8">
        <v>1</v>
      </c>
      <c r="S285" s="8" t="s">
        <v>607</v>
      </c>
      <c r="T285" s="77">
        <v>99.981999999999999</v>
      </c>
      <c r="U285" s="77" t="s">
        <v>619</v>
      </c>
      <c r="V285" s="77" t="s">
        <v>638</v>
      </c>
      <c r="W285" s="5"/>
    </row>
    <row r="286" spans="1:23" ht="45">
      <c r="A286" s="9"/>
      <c r="B286" s="146">
        <v>44148</v>
      </c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102" t="s">
        <v>42</v>
      </c>
      <c r="O286" s="9"/>
      <c r="P286" s="77" t="s">
        <v>592</v>
      </c>
      <c r="Q286" s="77">
        <v>45097</v>
      </c>
      <c r="R286" s="8">
        <v>1</v>
      </c>
      <c r="S286" s="8" t="s">
        <v>607</v>
      </c>
      <c r="T286" s="77">
        <v>45.097000000000001</v>
      </c>
      <c r="U286" s="77" t="s">
        <v>620</v>
      </c>
      <c r="V286" s="77" t="s">
        <v>639</v>
      </c>
      <c r="W286" s="5"/>
    </row>
    <row r="287" spans="1:23" ht="60">
      <c r="A287" s="9"/>
      <c r="B287" s="146">
        <v>44148</v>
      </c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102" t="s">
        <v>42</v>
      </c>
      <c r="O287" s="9"/>
      <c r="P287" s="77" t="s">
        <v>593</v>
      </c>
      <c r="Q287" s="77">
        <v>31206</v>
      </c>
      <c r="R287" s="8">
        <v>1</v>
      </c>
      <c r="S287" s="8" t="s">
        <v>607</v>
      </c>
      <c r="T287" s="77">
        <v>31.206</v>
      </c>
      <c r="U287" s="77" t="s">
        <v>620</v>
      </c>
      <c r="V287" s="77" t="s">
        <v>640</v>
      </c>
      <c r="W287" s="5"/>
    </row>
    <row r="288" spans="1:23" ht="45">
      <c r="A288" s="9"/>
      <c r="B288" s="146" t="s">
        <v>604</v>
      </c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102" t="s">
        <v>42</v>
      </c>
      <c r="O288" s="9"/>
      <c r="P288" s="77" t="s">
        <v>594</v>
      </c>
      <c r="Q288" s="190">
        <v>6666</v>
      </c>
      <c r="R288" s="8">
        <v>9</v>
      </c>
      <c r="S288" s="8" t="s">
        <v>609</v>
      </c>
      <c r="T288" s="77">
        <v>60</v>
      </c>
      <c r="U288" s="77" t="s">
        <v>621</v>
      </c>
      <c r="V288" s="77" t="s">
        <v>641</v>
      </c>
      <c r="W288" s="5"/>
    </row>
    <row r="289" spans="1:23" ht="45">
      <c r="A289" s="9"/>
      <c r="B289" s="146">
        <v>44151</v>
      </c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102" t="s">
        <v>42</v>
      </c>
      <c r="O289" s="9"/>
      <c r="P289" s="77" t="s">
        <v>595</v>
      </c>
      <c r="Q289" s="190">
        <v>9267</v>
      </c>
      <c r="R289" s="8">
        <v>1</v>
      </c>
      <c r="S289" s="8" t="s">
        <v>608</v>
      </c>
      <c r="T289" s="77">
        <v>99.266999999999996</v>
      </c>
      <c r="U289" s="77" t="s">
        <v>619</v>
      </c>
      <c r="V289" s="77" t="s">
        <v>642</v>
      </c>
      <c r="W289" s="5"/>
    </row>
    <row r="290" spans="1:23" ht="45">
      <c r="A290" s="9"/>
      <c r="B290" s="146" t="s">
        <v>605</v>
      </c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102" t="s">
        <v>42</v>
      </c>
      <c r="O290" s="9"/>
      <c r="P290" s="77" t="s">
        <v>596</v>
      </c>
      <c r="Q290" s="77">
        <v>56000</v>
      </c>
      <c r="R290" s="8">
        <v>1</v>
      </c>
      <c r="S290" s="8" t="s">
        <v>278</v>
      </c>
      <c r="T290" s="77">
        <v>56</v>
      </c>
      <c r="U290" s="77" t="s">
        <v>622</v>
      </c>
      <c r="V290" s="77" t="s">
        <v>643</v>
      </c>
      <c r="W290" s="5"/>
    </row>
    <row r="291" spans="1:23" ht="45">
      <c r="A291" s="9"/>
      <c r="B291" s="77" t="s">
        <v>606</v>
      </c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102" t="s">
        <v>42</v>
      </c>
      <c r="O291" s="9"/>
      <c r="P291" s="77" t="s">
        <v>597</v>
      </c>
      <c r="Q291" s="77">
        <v>75178</v>
      </c>
      <c r="R291" s="8">
        <v>1</v>
      </c>
      <c r="S291" s="8" t="s">
        <v>608</v>
      </c>
      <c r="T291" s="77">
        <v>75.177999999999997</v>
      </c>
      <c r="U291" s="77" t="s">
        <v>617</v>
      </c>
      <c r="V291" s="77" t="s">
        <v>644</v>
      </c>
      <c r="W291" s="5"/>
    </row>
    <row r="292" spans="1:23" ht="75">
      <c r="A292" s="9"/>
      <c r="B292" s="191">
        <v>44152</v>
      </c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102" t="s">
        <v>42</v>
      </c>
      <c r="O292" s="9"/>
      <c r="P292" s="78" t="s">
        <v>598</v>
      </c>
      <c r="Q292" s="78">
        <v>4367</v>
      </c>
      <c r="R292" s="8">
        <v>1</v>
      </c>
      <c r="S292" s="8" t="s">
        <v>607</v>
      </c>
      <c r="T292" s="78">
        <v>4.367</v>
      </c>
      <c r="U292" s="78" t="s">
        <v>623</v>
      </c>
      <c r="V292" s="78" t="s">
        <v>645</v>
      </c>
      <c r="W292" s="5"/>
    </row>
    <row r="293" spans="1:23" ht="60">
      <c r="A293" s="9"/>
      <c r="B293" s="146">
        <v>44152</v>
      </c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102" t="s">
        <v>42</v>
      </c>
      <c r="O293" s="9"/>
      <c r="P293" s="77" t="s">
        <v>599</v>
      </c>
      <c r="Q293" s="77">
        <v>22000</v>
      </c>
      <c r="R293" s="8">
        <v>1</v>
      </c>
      <c r="S293" s="8" t="s">
        <v>608</v>
      </c>
      <c r="T293" s="77">
        <v>22</v>
      </c>
      <c r="U293" s="77" t="s">
        <v>624</v>
      </c>
      <c r="V293" s="77" t="s">
        <v>646</v>
      </c>
      <c r="W293" s="5"/>
    </row>
    <row r="294" spans="1:23">
      <c r="A294" s="9"/>
      <c r="B294" s="146">
        <v>44154</v>
      </c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102" t="s">
        <v>42</v>
      </c>
      <c r="O294" s="9"/>
      <c r="P294" s="77" t="s">
        <v>600</v>
      </c>
      <c r="Q294" s="8">
        <v>1449.6</v>
      </c>
      <c r="R294" s="8">
        <v>25</v>
      </c>
      <c r="S294" s="8" t="s">
        <v>609</v>
      </c>
      <c r="T294" s="77">
        <v>36.24</v>
      </c>
      <c r="U294" s="77" t="s">
        <v>625</v>
      </c>
      <c r="V294" s="77" t="s">
        <v>647</v>
      </c>
      <c r="W294" s="5"/>
    </row>
    <row r="295" spans="1:23" ht="30">
      <c r="A295" s="9"/>
      <c r="B295" s="146">
        <v>44155</v>
      </c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102" t="s">
        <v>42</v>
      </c>
      <c r="O295" s="9"/>
      <c r="P295" s="77" t="s">
        <v>601</v>
      </c>
      <c r="Q295" s="147" t="s">
        <v>612</v>
      </c>
      <c r="R295" s="8">
        <v>45</v>
      </c>
      <c r="S295" s="8" t="s">
        <v>609</v>
      </c>
      <c r="T295" s="77">
        <v>99.97</v>
      </c>
      <c r="U295" s="77" t="s">
        <v>626</v>
      </c>
      <c r="V295" s="77" t="s">
        <v>648</v>
      </c>
      <c r="W295" s="5"/>
    </row>
    <row r="296" spans="1:23" ht="45">
      <c r="A296" s="9"/>
      <c r="B296" s="146">
        <v>44158</v>
      </c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6"/>
      <c r="N296" s="102" t="s">
        <v>42</v>
      </c>
      <c r="O296" s="8"/>
      <c r="P296" s="77" t="s">
        <v>602</v>
      </c>
      <c r="Q296" s="5">
        <v>22000</v>
      </c>
      <c r="R296" s="8">
        <v>1</v>
      </c>
      <c r="S296" s="8" t="s">
        <v>608</v>
      </c>
      <c r="T296" s="77">
        <v>22</v>
      </c>
      <c r="U296" s="77" t="s">
        <v>624</v>
      </c>
      <c r="V296" s="77" t="s">
        <v>649</v>
      </c>
      <c r="W296" s="5"/>
    </row>
    <row r="297" spans="1:23" ht="30">
      <c r="A297" s="9" t="s">
        <v>40</v>
      </c>
      <c r="B297" s="146">
        <v>44162</v>
      </c>
      <c r="C297" s="71"/>
      <c r="D297" s="71"/>
      <c r="E297" s="71"/>
      <c r="F297" s="71"/>
      <c r="G297" s="71"/>
      <c r="H297" s="71"/>
      <c r="I297" s="71"/>
      <c r="J297" s="71"/>
      <c r="K297" s="71"/>
      <c r="L297" s="71"/>
      <c r="M297" s="71"/>
      <c r="N297" s="102" t="s">
        <v>42</v>
      </c>
      <c r="O297" s="71"/>
      <c r="P297" s="77" t="s">
        <v>603</v>
      </c>
      <c r="Q297" s="71">
        <v>11000</v>
      </c>
      <c r="R297" s="8">
        <v>30</v>
      </c>
      <c r="S297" s="8" t="s">
        <v>278</v>
      </c>
      <c r="T297" s="77">
        <v>33</v>
      </c>
      <c r="U297" s="77" t="s">
        <v>627</v>
      </c>
      <c r="V297" s="77" t="s">
        <v>650</v>
      </c>
      <c r="W297" s="5"/>
    </row>
    <row r="298" spans="1:23" ht="47.25">
      <c r="A298" s="9"/>
      <c r="B298" s="180">
        <v>44146</v>
      </c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102" t="s">
        <v>42</v>
      </c>
      <c r="O298" s="9"/>
      <c r="P298" s="65" t="s">
        <v>675</v>
      </c>
      <c r="Q298" s="192">
        <v>5500</v>
      </c>
      <c r="R298" s="65" t="s">
        <v>607</v>
      </c>
      <c r="S298" s="65">
        <v>1</v>
      </c>
      <c r="T298" s="11">
        <v>5.5</v>
      </c>
      <c r="U298" s="65" t="s">
        <v>694</v>
      </c>
      <c r="V298" s="65" t="s">
        <v>695</v>
      </c>
    </row>
    <row r="299" spans="1:23" ht="47.25">
      <c r="A299" s="9"/>
      <c r="B299" s="180">
        <v>44146</v>
      </c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102" t="s">
        <v>42</v>
      </c>
      <c r="O299" s="9"/>
      <c r="P299" s="65" t="s">
        <v>676</v>
      </c>
      <c r="Q299" s="192">
        <v>4500</v>
      </c>
      <c r="R299" s="65" t="s">
        <v>607</v>
      </c>
      <c r="S299" s="65">
        <v>1</v>
      </c>
      <c r="T299" s="11">
        <v>4.5</v>
      </c>
      <c r="U299" s="65" t="s">
        <v>694</v>
      </c>
      <c r="V299" s="65" t="s">
        <v>696</v>
      </c>
    </row>
    <row r="300" spans="1:23" ht="47.25">
      <c r="A300" s="9"/>
      <c r="B300" s="180">
        <v>44146</v>
      </c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6"/>
      <c r="N300" s="102" t="s">
        <v>42</v>
      </c>
      <c r="O300" s="8"/>
      <c r="P300" s="65" t="s">
        <v>677</v>
      </c>
      <c r="Q300" s="192">
        <v>4500</v>
      </c>
      <c r="R300" s="65" t="s">
        <v>607</v>
      </c>
      <c r="S300" s="65">
        <v>1</v>
      </c>
      <c r="T300" s="11">
        <v>4.5</v>
      </c>
      <c r="U300" s="65" t="s">
        <v>694</v>
      </c>
      <c r="V300" s="65" t="s">
        <v>697</v>
      </c>
      <c r="W300" s="5"/>
    </row>
    <row r="301" spans="1:23" ht="63">
      <c r="A301" s="9"/>
      <c r="B301" s="180">
        <v>44146</v>
      </c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6"/>
      <c r="N301" s="102" t="s">
        <v>42</v>
      </c>
      <c r="O301" s="8"/>
      <c r="P301" s="65" t="s">
        <v>678</v>
      </c>
      <c r="Q301" s="192">
        <v>6500</v>
      </c>
      <c r="R301" s="65" t="s">
        <v>607</v>
      </c>
      <c r="S301" s="65">
        <v>1</v>
      </c>
      <c r="T301" s="11">
        <v>6.5</v>
      </c>
      <c r="U301" s="65" t="s">
        <v>698</v>
      </c>
      <c r="V301" s="65" t="s">
        <v>699</v>
      </c>
      <c r="W301" s="5"/>
    </row>
    <row r="302" spans="1:23" ht="47.25">
      <c r="A302" s="9"/>
      <c r="B302" s="180">
        <v>44146</v>
      </c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6"/>
      <c r="N302" s="102" t="s">
        <v>42</v>
      </c>
      <c r="O302" s="8"/>
      <c r="P302" s="65" t="s">
        <v>679</v>
      </c>
      <c r="Q302" s="192">
        <v>5500</v>
      </c>
      <c r="R302" s="65" t="s">
        <v>607</v>
      </c>
      <c r="S302" s="65">
        <v>1</v>
      </c>
      <c r="T302" s="11">
        <v>5.5</v>
      </c>
      <c r="U302" s="65" t="s">
        <v>694</v>
      </c>
      <c r="V302" s="65" t="s">
        <v>700</v>
      </c>
      <c r="W302" s="5"/>
    </row>
    <row r="303" spans="1:23" ht="47.25">
      <c r="A303" s="9"/>
      <c r="B303" s="180">
        <v>44151</v>
      </c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6"/>
      <c r="N303" s="102" t="s">
        <v>42</v>
      </c>
      <c r="O303" s="8"/>
      <c r="P303" s="65" t="s">
        <v>680</v>
      </c>
      <c r="Q303" s="192">
        <v>9100</v>
      </c>
      <c r="R303" s="65" t="s">
        <v>607</v>
      </c>
      <c r="S303" s="65">
        <v>1</v>
      </c>
      <c r="T303" s="11">
        <v>9.1</v>
      </c>
      <c r="U303" s="65" t="s">
        <v>701</v>
      </c>
      <c r="V303" s="65" t="s">
        <v>702</v>
      </c>
      <c r="W303" s="5"/>
    </row>
    <row r="304" spans="1:23" ht="47.25">
      <c r="A304" s="9"/>
      <c r="B304" s="180">
        <v>44151</v>
      </c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6"/>
      <c r="N304" s="102" t="s">
        <v>42</v>
      </c>
      <c r="O304" s="8"/>
      <c r="P304" s="65" t="s">
        <v>681</v>
      </c>
      <c r="Q304" s="192">
        <v>9700</v>
      </c>
      <c r="R304" s="65" t="s">
        <v>607</v>
      </c>
      <c r="S304" s="65">
        <v>1</v>
      </c>
      <c r="T304" s="11">
        <v>9.6999999999999993</v>
      </c>
      <c r="U304" s="65" t="s">
        <v>701</v>
      </c>
      <c r="V304" s="65" t="s">
        <v>703</v>
      </c>
      <c r="W304" s="5"/>
    </row>
    <row r="305" spans="1:23" ht="47.25">
      <c r="A305" s="9"/>
      <c r="B305" s="180">
        <v>44151</v>
      </c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6"/>
      <c r="N305" s="102" t="s">
        <v>42</v>
      </c>
      <c r="O305" s="8"/>
      <c r="P305" s="65" t="s">
        <v>682</v>
      </c>
      <c r="Q305" s="192">
        <v>23000</v>
      </c>
      <c r="R305" s="65" t="s">
        <v>607</v>
      </c>
      <c r="S305" s="65">
        <v>1</v>
      </c>
      <c r="T305" s="11">
        <v>23</v>
      </c>
      <c r="U305" s="65" t="s">
        <v>701</v>
      </c>
      <c r="V305" s="65" t="s">
        <v>704</v>
      </c>
      <c r="W305" s="5"/>
    </row>
    <row r="306" spans="1:23" ht="47.25">
      <c r="A306" s="9"/>
      <c r="B306" s="180">
        <v>44151</v>
      </c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6"/>
      <c r="N306" s="102" t="s">
        <v>42</v>
      </c>
      <c r="O306" s="8"/>
      <c r="P306" s="65" t="s">
        <v>683</v>
      </c>
      <c r="Q306" s="192">
        <v>21600</v>
      </c>
      <c r="R306" s="65" t="s">
        <v>607</v>
      </c>
      <c r="S306" s="65">
        <v>1</v>
      </c>
      <c r="T306" s="11">
        <v>21.6</v>
      </c>
      <c r="U306" s="65" t="s">
        <v>701</v>
      </c>
      <c r="V306" s="65" t="s">
        <v>705</v>
      </c>
      <c r="W306" s="5"/>
    </row>
    <row r="307" spans="1:23" ht="47.25">
      <c r="A307" s="9"/>
      <c r="B307" s="180">
        <v>44151</v>
      </c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6"/>
      <c r="N307" s="102" t="s">
        <v>42</v>
      </c>
      <c r="O307" s="8"/>
      <c r="P307" s="65" t="s">
        <v>683</v>
      </c>
      <c r="Q307" s="192">
        <v>19100</v>
      </c>
      <c r="R307" s="65" t="s">
        <v>607</v>
      </c>
      <c r="S307" s="65">
        <v>1</v>
      </c>
      <c r="T307" s="11">
        <v>19.100000000000001</v>
      </c>
      <c r="U307" s="65" t="s">
        <v>701</v>
      </c>
      <c r="V307" s="65" t="s">
        <v>706</v>
      </c>
      <c r="W307" s="5"/>
    </row>
    <row r="308" spans="1:23" ht="63">
      <c r="A308" s="9"/>
      <c r="B308" s="180">
        <v>44152</v>
      </c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6"/>
      <c r="N308" s="102" t="s">
        <v>42</v>
      </c>
      <c r="O308" s="8"/>
      <c r="P308" s="65" t="s">
        <v>684</v>
      </c>
      <c r="Q308" s="192">
        <v>10000</v>
      </c>
      <c r="R308" s="65" t="s">
        <v>607</v>
      </c>
      <c r="S308" s="65">
        <v>1</v>
      </c>
      <c r="T308" s="11">
        <v>10</v>
      </c>
      <c r="U308" s="65" t="s">
        <v>707</v>
      </c>
      <c r="V308" s="65" t="s">
        <v>708</v>
      </c>
      <c r="W308" s="5"/>
    </row>
    <row r="309" spans="1:23" ht="47.25">
      <c r="A309" s="9"/>
      <c r="B309" s="180">
        <v>44152</v>
      </c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6"/>
      <c r="N309" s="102" t="s">
        <v>42</v>
      </c>
      <c r="O309" s="8"/>
      <c r="P309" s="65" t="s">
        <v>685</v>
      </c>
      <c r="Q309" s="192">
        <v>765</v>
      </c>
      <c r="R309" s="65" t="s">
        <v>693</v>
      </c>
      <c r="S309" s="65">
        <v>2</v>
      </c>
      <c r="T309" s="11">
        <v>1.53</v>
      </c>
      <c r="U309" s="65" t="s">
        <v>709</v>
      </c>
      <c r="V309" s="65" t="s">
        <v>710</v>
      </c>
      <c r="W309" s="5"/>
    </row>
    <row r="310" spans="1:23" ht="47.25">
      <c r="A310" s="9"/>
      <c r="B310" s="180">
        <v>44153</v>
      </c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6"/>
      <c r="N310" s="102" t="s">
        <v>42</v>
      </c>
      <c r="O310" s="8"/>
      <c r="P310" s="65" t="s">
        <v>686</v>
      </c>
      <c r="Q310" s="192">
        <v>7593</v>
      </c>
      <c r="R310" s="65" t="s">
        <v>693</v>
      </c>
      <c r="S310" s="65"/>
      <c r="T310" s="11">
        <v>7.593</v>
      </c>
      <c r="U310" s="65" t="s">
        <v>709</v>
      </c>
      <c r="V310" s="65" t="s">
        <v>711</v>
      </c>
      <c r="W310" s="5"/>
    </row>
    <row r="311" spans="1:23" ht="78.75">
      <c r="A311" s="9"/>
      <c r="B311" s="193">
        <v>44153</v>
      </c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6"/>
      <c r="N311" s="102" t="s">
        <v>42</v>
      </c>
      <c r="O311" s="8"/>
      <c r="P311" s="65" t="s">
        <v>687</v>
      </c>
      <c r="Q311" s="192">
        <v>9900</v>
      </c>
      <c r="R311" s="65" t="s">
        <v>607</v>
      </c>
      <c r="S311" s="65">
        <v>1</v>
      </c>
      <c r="T311" s="11">
        <v>9.9</v>
      </c>
      <c r="U311" s="65" t="s">
        <v>712</v>
      </c>
      <c r="V311" s="65" t="s">
        <v>713</v>
      </c>
      <c r="W311" s="5"/>
    </row>
    <row r="312" spans="1:23" ht="78.75">
      <c r="A312" s="9"/>
      <c r="B312" s="180">
        <v>44153</v>
      </c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6"/>
      <c r="N312" s="102" t="s">
        <v>42</v>
      </c>
      <c r="O312" s="8"/>
      <c r="P312" s="65" t="s">
        <v>688</v>
      </c>
      <c r="Q312" s="192">
        <v>7500</v>
      </c>
      <c r="R312" s="65" t="s">
        <v>607</v>
      </c>
      <c r="S312" s="194">
        <v>1</v>
      </c>
      <c r="T312" s="11">
        <v>7.5</v>
      </c>
      <c r="U312" s="65" t="s">
        <v>712</v>
      </c>
      <c r="V312" s="65" t="s">
        <v>714</v>
      </c>
      <c r="W312" s="5"/>
    </row>
    <row r="313" spans="1:23" ht="63">
      <c r="A313" s="9"/>
      <c r="B313" s="180">
        <v>44161</v>
      </c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6"/>
      <c r="N313" s="102" t="s">
        <v>42</v>
      </c>
      <c r="O313" s="8"/>
      <c r="P313" s="65" t="s">
        <v>689</v>
      </c>
      <c r="Q313" s="192">
        <v>3</v>
      </c>
      <c r="R313" s="65" t="s">
        <v>692</v>
      </c>
      <c r="S313" s="65">
        <v>1</v>
      </c>
      <c r="T313" s="11">
        <v>5.16</v>
      </c>
      <c r="U313" s="65" t="s">
        <v>715</v>
      </c>
      <c r="V313" s="65" t="s">
        <v>716</v>
      </c>
      <c r="W313" s="5"/>
    </row>
    <row r="314" spans="1:23" ht="47.25">
      <c r="A314" s="9"/>
      <c r="B314" s="180">
        <v>44162</v>
      </c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6"/>
      <c r="N314" s="102" t="s">
        <v>42</v>
      </c>
      <c r="O314" s="8"/>
      <c r="P314" s="65" t="s">
        <v>690</v>
      </c>
      <c r="Q314" s="192"/>
      <c r="R314" s="65" t="s">
        <v>693</v>
      </c>
      <c r="S314" s="192">
        <v>1720</v>
      </c>
      <c r="T314" s="11">
        <v>99.998999999999995</v>
      </c>
      <c r="U314" s="65" t="s">
        <v>709</v>
      </c>
      <c r="V314" s="65" t="s">
        <v>717</v>
      </c>
      <c r="W314" s="5"/>
    </row>
    <row r="315" spans="1:23" ht="63">
      <c r="A315" s="9"/>
      <c r="B315" s="180">
        <v>44162</v>
      </c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6"/>
      <c r="N315" s="102" t="s">
        <v>42</v>
      </c>
      <c r="O315" s="8"/>
      <c r="P315" s="65" t="s">
        <v>691</v>
      </c>
      <c r="Q315" s="192">
        <v>6500</v>
      </c>
      <c r="R315" s="65" t="s">
        <v>607</v>
      </c>
      <c r="S315" s="65">
        <v>1</v>
      </c>
      <c r="T315" s="11">
        <v>6.5</v>
      </c>
      <c r="U315" s="65" t="s">
        <v>698</v>
      </c>
      <c r="V315" s="65" t="s">
        <v>718</v>
      </c>
      <c r="W315" s="5"/>
    </row>
    <row r="316" spans="1:23" ht="78.75">
      <c r="A316" s="9"/>
      <c r="B316" s="101">
        <v>44138</v>
      </c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6"/>
      <c r="N316" s="102" t="s">
        <v>42</v>
      </c>
      <c r="O316" s="8"/>
      <c r="P316" s="63" t="s">
        <v>729</v>
      </c>
      <c r="Q316" s="105" t="s">
        <v>758</v>
      </c>
      <c r="R316" s="63" t="s">
        <v>752</v>
      </c>
      <c r="S316" s="75">
        <v>1</v>
      </c>
      <c r="T316" s="105">
        <v>33.238019999999999</v>
      </c>
      <c r="U316" s="79" t="s">
        <v>768</v>
      </c>
      <c r="V316" s="79" t="s">
        <v>784</v>
      </c>
      <c r="W316" s="5"/>
    </row>
    <row r="317" spans="1:23" ht="78.75">
      <c r="A317" s="9"/>
      <c r="B317" s="101">
        <v>44138</v>
      </c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6"/>
      <c r="N317" s="102" t="s">
        <v>42</v>
      </c>
      <c r="O317" s="8"/>
      <c r="P317" s="79" t="s">
        <v>730</v>
      </c>
      <c r="Q317" s="105" t="s">
        <v>759</v>
      </c>
      <c r="R317" s="63" t="s">
        <v>752</v>
      </c>
      <c r="S317" s="75">
        <v>1</v>
      </c>
      <c r="T317" s="105">
        <v>99.796999999999997</v>
      </c>
      <c r="U317" s="79" t="s">
        <v>769</v>
      </c>
      <c r="V317" s="79" t="s">
        <v>785</v>
      </c>
      <c r="W317" s="5"/>
    </row>
    <row r="318" spans="1:23" ht="47.25">
      <c r="A318" s="5"/>
      <c r="B318" s="101">
        <v>44144</v>
      </c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6"/>
      <c r="N318" s="102" t="s">
        <v>42</v>
      </c>
      <c r="O318" s="8"/>
      <c r="P318" s="79" t="s">
        <v>737</v>
      </c>
      <c r="Q318" s="105">
        <v>99900</v>
      </c>
      <c r="R318" s="63" t="s">
        <v>753</v>
      </c>
      <c r="S318" s="75" t="s">
        <v>757</v>
      </c>
      <c r="T318" s="105">
        <v>99.9</v>
      </c>
      <c r="U318" s="79" t="s">
        <v>770</v>
      </c>
      <c r="V318" s="79" t="s">
        <v>786</v>
      </c>
      <c r="W318" s="5"/>
    </row>
    <row r="319" spans="1:23" ht="36.75" customHeight="1">
      <c r="A319" s="5"/>
      <c r="B319" s="101">
        <v>44138</v>
      </c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102" t="s">
        <v>42</v>
      </c>
      <c r="O319" s="5"/>
      <c r="P319" s="79" t="s">
        <v>731</v>
      </c>
      <c r="Q319" s="105" t="s">
        <v>760</v>
      </c>
      <c r="R319" s="63" t="s">
        <v>752</v>
      </c>
      <c r="S319" s="75">
        <v>1</v>
      </c>
      <c r="T319" s="105">
        <v>63.026000000000003</v>
      </c>
      <c r="U319" s="79" t="s">
        <v>771</v>
      </c>
      <c r="V319" s="79" t="s">
        <v>787</v>
      </c>
      <c r="W319" s="5"/>
    </row>
    <row r="320" spans="1:23" ht="63">
      <c r="A320" s="5"/>
      <c r="B320" s="101">
        <v>44138</v>
      </c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102" t="s">
        <v>42</v>
      </c>
      <c r="O320" s="5"/>
      <c r="P320" s="79" t="s">
        <v>732</v>
      </c>
      <c r="Q320" s="105" t="s">
        <v>761</v>
      </c>
      <c r="R320" s="63" t="s">
        <v>752</v>
      </c>
      <c r="S320" s="75">
        <v>1</v>
      </c>
      <c r="T320" s="105">
        <v>80.436000000000007</v>
      </c>
      <c r="U320" s="79" t="s">
        <v>771</v>
      </c>
      <c r="V320" s="79" t="s">
        <v>788</v>
      </c>
      <c r="W320" s="5"/>
    </row>
    <row r="321" spans="1:23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Q321" s="9"/>
      <c r="R321" s="9"/>
      <c r="S321" s="9"/>
      <c r="T321" s="9"/>
      <c r="U321" s="9"/>
      <c r="V321" s="9"/>
    </row>
    <row r="322" spans="1:23" ht="47.25">
      <c r="A322" s="5"/>
      <c r="B322" s="101">
        <v>44148</v>
      </c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6"/>
      <c r="N322" s="102" t="s">
        <v>42</v>
      </c>
      <c r="O322" s="8"/>
      <c r="P322" s="63" t="s">
        <v>739</v>
      </c>
      <c r="Q322" s="105">
        <v>99900</v>
      </c>
      <c r="R322" s="63" t="s">
        <v>753</v>
      </c>
      <c r="S322" s="75"/>
      <c r="T322" s="105">
        <v>99.9</v>
      </c>
      <c r="U322" s="79" t="s">
        <v>770</v>
      </c>
      <c r="V322" s="79" t="s">
        <v>790</v>
      </c>
      <c r="W322" s="5"/>
    </row>
    <row r="323" spans="1:23" ht="63">
      <c r="A323" s="5"/>
      <c r="B323" s="101">
        <v>44148</v>
      </c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6"/>
      <c r="N323" s="102" t="s">
        <v>42</v>
      </c>
      <c r="O323" s="8"/>
      <c r="P323" s="79" t="s">
        <v>740</v>
      </c>
      <c r="Q323" s="105">
        <v>99900</v>
      </c>
      <c r="R323" s="63" t="s">
        <v>44</v>
      </c>
      <c r="S323" s="75" t="s">
        <v>757</v>
      </c>
      <c r="T323" s="105">
        <v>99.9</v>
      </c>
      <c r="U323" s="79" t="s">
        <v>773</v>
      </c>
      <c r="V323" s="79" t="s">
        <v>791</v>
      </c>
      <c r="W323" s="5"/>
    </row>
    <row r="324" spans="1:23" ht="78.75">
      <c r="A324" s="5"/>
      <c r="B324" s="101">
        <v>44147</v>
      </c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6"/>
      <c r="N324" s="102" t="s">
        <v>42</v>
      </c>
      <c r="O324" s="8"/>
      <c r="P324" s="79" t="s">
        <v>741</v>
      </c>
      <c r="Q324" s="105">
        <v>99900</v>
      </c>
      <c r="R324" s="63" t="s">
        <v>753</v>
      </c>
      <c r="S324" s="75" t="s">
        <v>757</v>
      </c>
      <c r="T324" s="105">
        <v>99.9</v>
      </c>
      <c r="U324" s="79" t="s">
        <v>774</v>
      </c>
      <c r="V324" s="79" t="s">
        <v>792</v>
      </c>
      <c r="W324" s="5"/>
    </row>
    <row r="325" spans="1:23" ht="63">
      <c r="A325" s="5"/>
      <c r="B325" s="101">
        <v>44147</v>
      </c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6"/>
      <c r="N325" s="102" t="s">
        <v>42</v>
      </c>
      <c r="O325" s="8"/>
      <c r="P325" s="79" t="s">
        <v>742</v>
      </c>
      <c r="Q325" s="105">
        <v>99900</v>
      </c>
      <c r="R325" s="63" t="s">
        <v>754</v>
      </c>
      <c r="S325" s="75" t="s">
        <v>757</v>
      </c>
      <c r="T325" s="105">
        <v>99.9</v>
      </c>
      <c r="U325" s="65" t="s">
        <v>775</v>
      </c>
      <c r="V325" s="79" t="s">
        <v>793</v>
      </c>
      <c r="W325" s="5"/>
    </row>
    <row r="326" spans="1:23" ht="63">
      <c r="A326" s="5"/>
      <c r="B326" s="101">
        <v>44140</v>
      </c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6"/>
      <c r="N326" s="102" t="s">
        <v>42</v>
      </c>
      <c r="O326" s="8"/>
      <c r="P326" s="63" t="s">
        <v>743</v>
      </c>
      <c r="Q326" s="105">
        <v>99900</v>
      </c>
      <c r="R326" s="63" t="s">
        <v>278</v>
      </c>
      <c r="S326" s="75" t="s">
        <v>757</v>
      </c>
      <c r="T326" s="105">
        <v>99.9</v>
      </c>
      <c r="U326" s="150" t="s">
        <v>776</v>
      </c>
      <c r="V326" s="79" t="s">
        <v>794</v>
      </c>
      <c r="W326" s="5"/>
    </row>
    <row r="327" spans="1:23" ht="47.25">
      <c r="A327" s="5"/>
      <c r="B327" s="101">
        <v>44151</v>
      </c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6"/>
      <c r="N327" s="102" t="s">
        <v>42</v>
      </c>
      <c r="O327" s="8"/>
      <c r="P327" s="63" t="s">
        <v>744</v>
      </c>
      <c r="Q327" s="105">
        <v>99900</v>
      </c>
      <c r="R327" s="63" t="s">
        <v>753</v>
      </c>
      <c r="S327" s="75" t="s">
        <v>757</v>
      </c>
      <c r="T327" s="105">
        <v>99.9</v>
      </c>
      <c r="U327" s="150" t="s">
        <v>777</v>
      </c>
      <c r="V327" s="79" t="s">
        <v>795</v>
      </c>
      <c r="W327" s="5"/>
    </row>
    <row r="328" spans="1:23" ht="47.25">
      <c r="A328" s="5"/>
      <c r="B328" s="101">
        <v>44153</v>
      </c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102" t="s">
        <v>42</v>
      </c>
      <c r="O328" s="9"/>
      <c r="P328" s="79" t="s">
        <v>745</v>
      </c>
      <c r="Q328" s="105" t="s">
        <v>763</v>
      </c>
      <c r="R328" s="63" t="s">
        <v>278</v>
      </c>
      <c r="S328" s="75"/>
      <c r="T328" s="105">
        <v>91.8</v>
      </c>
      <c r="U328" s="63" t="s">
        <v>778</v>
      </c>
      <c r="V328" s="79" t="s">
        <v>796</v>
      </c>
      <c r="W328" s="5"/>
    </row>
    <row r="329" spans="1:23" ht="47.25">
      <c r="A329" s="5"/>
      <c r="B329" s="101">
        <v>44154</v>
      </c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102" t="s">
        <v>42</v>
      </c>
      <c r="O329" s="9"/>
      <c r="P329" s="79" t="s">
        <v>746</v>
      </c>
      <c r="Q329" s="105" t="s">
        <v>764</v>
      </c>
      <c r="R329" s="63" t="s">
        <v>753</v>
      </c>
      <c r="S329" s="75"/>
      <c r="T329" s="105">
        <v>99.96</v>
      </c>
      <c r="U329" s="63" t="s">
        <v>778</v>
      </c>
      <c r="V329" s="79" t="s">
        <v>797</v>
      </c>
      <c r="W329" s="5"/>
    </row>
    <row r="330" spans="1:23" ht="78.75">
      <c r="A330" s="5"/>
      <c r="B330" s="101">
        <v>44155</v>
      </c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102" t="s">
        <v>42</v>
      </c>
      <c r="O330" s="9"/>
      <c r="P330" s="79" t="s">
        <v>733</v>
      </c>
      <c r="Q330" s="105" t="s">
        <v>765</v>
      </c>
      <c r="R330" s="63" t="s">
        <v>755</v>
      </c>
      <c r="S330" s="75">
        <v>1</v>
      </c>
      <c r="T330" s="105">
        <v>9</v>
      </c>
      <c r="U330" s="63" t="s">
        <v>779</v>
      </c>
      <c r="V330" s="79" t="s">
        <v>798</v>
      </c>
      <c r="W330" s="5"/>
    </row>
    <row r="331" spans="1:23" ht="47.25">
      <c r="A331" s="5"/>
      <c r="B331" s="101">
        <v>44154</v>
      </c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102" t="s">
        <v>42</v>
      </c>
      <c r="O331" s="9"/>
      <c r="P331" s="79" t="s">
        <v>747</v>
      </c>
      <c r="Q331" s="105">
        <v>99900</v>
      </c>
      <c r="R331" s="63" t="s">
        <v>756</v>
      </c>
      <c r="S331" s="60" t="s">
        <v>757</v>
      </c>
      <c r="T331" s="105">
        <v>99.9</v>
      </c>
      <c r="U331" s="151" t="s">
        <v>780</v>
      </c>
      <c r="V331" s="79" t="s">
        <v>799</v>
      </c>
      <c r="W331" s="5"/>
    </row>
    <row r="332" spans="1:23" ht="78.75">
      <c r="A332" s="5"/>
      <c r="B332" s="101">
        <v>44155</v>
      </c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102" t="s">
        <v>42</v>
      </c>
      <c r="O332" s="9"/>
      <c r="P332" s="79" t="s">
        <v>748</v>
      </c>
      <c r="Q332" s="105">
        <v>99900</v>
      </c>
      <c r="R332" s="63" t="s">
        <v>756</v>
      </c>
      <c r="S332" s="75"/>
      <c r="T332" s="105">
        <v>99.9</v>
      </c>
      <c r="U332" s="79" t="s">
        <v>781</v>
      </c>
      <c r="V332" s="79" t="s">
        <v>800</v>
      </c>
      <c r="W332" s="5"/>
    </row>
    <row r="333" spans="1:23" ht="78.75">
      <c r="A333" s="5"/>
      <c r="B333" s="101">
        <v>44158</v>
      </c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102" t="s">
        <v>42</v>
      </c>
      <c r="O333" s="9"/>
      <c r="P333" s="79" t="s">
        <v>749</v>
      </c>
      <c r="Q333" s="105">
        <v>99900</v>
      </c>
      <c r="R333" s="63" t="s">
        <v>756</v>
      </c>
      <c r="S333" s="75" t="s">
        <v>757</v>
      </c>
      <c r="T333" s="105">
        <v>99.9</v>
      </c>
      <c r="U333" s="79" t="s">
        <v>781</v>
      </c>
      <c r="V333" s="79" t="s">
        <v>801</v>
      </c>
      <c r="W333" s="5"/>
    </row>
    <row r="334" spans="1:23" ht="63">
      <c r="A334" s="5"/>
      <c r="B334" s="101">
        <v>44155</v>
      </c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102" t="s">
        <v>42</v>
      </c>
      <c r="O334" s="9"/>
      <c r="P334" s="79" t="s">
        <v>750</v>
      </c>
      <c r="Q334" s="105">
        <v>99900</v>
      </c>
      <c r="R334" s="63" t="s">
        <v>753</v>
      </c>
      <c r="S334" s="75" t="s">
        <v>757</v>
      </c>
      <c r="T334" s="105">
        <v>99.9</v>
      </c>
      <c r="U334" s="79" t="s">
        <v>782</v>
      </c>
      <c r="V334" s="79" t="s">
        <v>802</v>
      </c>
      <c r="W334" s="5"/>
    </row>
    <row r="335" spans="1:23" ht="78.75">
      <c r="A335" s="5"/>
      <c r="B335" s="101">
        <v>44160</v>
      </c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102" t="s">
        <v>42</v>
      </c>
      <c r="O335" s="9"/>
      <c r="P335" s="79" t="s">
        <v>751</v>
      </c>
      <c r="Q335" s="105">
        <v>99900</v>
      </c>
      <c r="R335" s="63" t="s">
        <v>753</v>
      </c>
      <c r="S335" s="75" t="s">
        <v>757</v>
      </c>
      <c r="T335" s="105">
        <v>99.9</v>
      </c>
      <c r="U335" s="79" t="s">
        <v>781</v>
      </c>
      <c r="V335" s="79" t="s">
        <v>803</v>
      </c>
      <c r="W335" s="5"/>
    </row>
    <row r="336" spans="1:23" ht="78.75">
      <c r="A336" s="5"/>
      <c r="B336" s="101">
        <v>44158</v>
      </c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102" t="s">
        <v>42</v>
      </c>
      <c r="O336" s="9"/>
      <c r="P336" s="79" t="s">
        <v>734</v>
      </c>
      <c r="Q336" s="105" t="s">
        <v>766</v>
      </c>
      <c r="R336" s="63" t="s">
        <v>755</v>
      </c>
      <c r="S336" s="75">
        <v>1</v>
      </c>
      <c r="T336" s="105">
        <v>43.705570000000002</v>
      </c>
      <c r="U336" s="79" t="s">
        <v>783</v>
      </c>
      <c r="V336" s="79" t="s">
        <v>804</v>
      </c>
      <c r="W336" s="5"/>
    </row>
    <row r="337" spans="1:23" ht="63">
      <c r="A337" s="5"/>
      <c r="B337" s="101">
        <v>44137</v>
      </c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102" t="s">
        <v>42</v>
      </c>
      <c r="O337" s="9"/>
      <c r="P337" s="79" t="s">
        <v>735</v>
      </c>
      <c r="Q337" s="105" t="s">
        <v>760</v>
      </c>
      <c r="R337" s="63" t="s">
        <v>755</v>
      </c>
      <c r="S337" s="75">
        <v>1</v>
      </c>
      <c r="T337" s="105">
        <v>63.026000000000003</v>
      </c>
      <c r="U337" s="195" t="s">
        <v>771</v>
      </c>
      <c r="V337" s="79" t="s">
        <v>805</v>
      </c>
      <c r="W337" s="5"/>
    </row>
    <row r="338" spans="1:23" ht="63">
      <c r="A338" s="5"/>
      <c r="B338" s="101">
        <v>44137</v>
      </c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102" t="s">
        <v>42</v>
      </c>
      <c r="O338" s="9"/>
      <c r="P338" s="79" t="s">
        <v>736</v>
      </c>
      <c r="Q338" s="105" t="s">
        <v>767</v>
      </c>
      <c r="R338" s="63" t="s">
        <v>755</v>
      </c>
      <c r="S338" s="75">
        <v>1</v>
      </c>
      <c r="T338" s="105">
        <v>88.254999999999995</v>
      </c>
      <c r="U338" s="195" t="s">
        <v>771</v>
      </c>
      <c r="V338" s="79" t="s">
        <v>806</v>
      </c>
      <c r="W338" s="5"/>
    </row>
    <row r="339" spans="1:23" ht="60">
      <c r="A339" s="5"/>
      <c r="B339" s="196">
        <v>44144</v>
      </c>
      <c r="C339" s="9"/>
      <c r="D339" s="9"/>
      <c r="E339" s="9"/>
      <c r="F339" s="9"/>
      <c r="G339" s="9"/>
      <c r="H339" s="9"/>
      <c r="I339" s="9"/>
      <c r="J339" s="9"/>
      <c r="K339" s="82">
        <v>32009543352</v>
      </c>
      <c r="L339" s="9"/>
      <c r="M339" s="9"/>
      <c r="N339" s="102"/>
      <c r="O339" s="9"/>
      <c r="P339" s="82" t="s">
        <v>852</v>
      </c>
      <c r="Q339" s="82">
        <v>521375</v>
      </c>
      <c r="R339" s="63" t="s">
        <v>755</v>
      </c>
      <c r="S339" s="9"/>
      <c r="T339" s="82">
        <v>521.375</v>
      </c>
      <c r="U339" s="82" t="s">
        <v>867</v>
      </c>
      <c r="V339" s="197" t="s">
        <v>874</v>
      </c>
      <c r="W339" s="5"/>
    </row>
    <row r="340" spans="1:23" ht="60">
      <c r="A340" s="5"/>
      <c r="B340" s="198">
        <v>44147</v>
      </c>
      <c r="C340" s="9"/>
      <c r="D340" s="9"/>
      <c r="E340" s="9"/>
      <c r="F340" s="9"/>
      <c r="G340" s="9"/>
      <c r="H340" s="9"/>
      <c r="I340" s="9"/>
      <c r="J340" s="9"/>
      <c r="K340" s="83" t="s">
        <v>860</v>
      </c>
      <c r="L340" s="9"/>
      <c r="M340" s="9"/>
      <c r="N340" s="102"/>
      <c r="O340" s="9"/>
      <c r="P340" s="81" t="s">
        <v>853</v>
      </c>
      <c r="Q340" s="81">
        <v>2131360</v>
      </c>
      <c r="R340" s="63" t="s">
        <v>755</v>
      </c>
      <c r="S340" s="9"/>
      <c r="T340" s="81">
        <v>2131.36</v>
      </c>
      <c r="U340" s="81" t="s">
        <v>868</v>
      </c>
      <c r="V340" s="199" t="s">
        <v>875</v>
      </c>
      <c r="W340" s="5"/>
    </row>
    <row r="341" spans="1:23" ht="45">
      <c r="A341" s="5"/>
      <c r="B341" s="200">
        <v>44148</v>
      </c>
      <c r="C341" s="9"/>
      <c r="D341" s="9"/>
      <c r="E341" s="9"/>
      <c r="F341" s="9"/>
      <c r="G341" s="9"/>
      <c r="H341" s="9"/>
      <c r="I341" s="9"/>
      <c r="J341" s="9"/>
      <c r="K341" s="84" t="s">
        <v>861</v>
      </c>
      <c r="L341" s="9"/>
      <c r="M341" s="9"/>
      <c r="N341" s="102"/>
      <c r="O341" s="9"/>
      <c r="P341" s="82" t="s">
        <v>854</v>
      </c>
      <c r="Q341" s="82">
        <v>550298.4</v>
      </c>
      <c r="R341" s="63" t="s">
        <v>755</v>
      </c>
      <c r="S341" s="9"/>
      <c r="T341" s="82">
        <v>550.29840000000002</v>
      </c>
      <c r="U341" s="82" t="s">
        <v>869</v>
      </c>
      <c r="V341" s="197" t="s">
        <v>876</v>
      </c>
      <c r="W341" s="5"/>
    </row>
    <row r="342" spans="1:23" ht="60">
      <c r="A342" s="5"/>
      <c r="B342" s="201"/>
      <c r="C342" s="9"/>
      <c r="D342" s="9"/>
      <c r="E342" s="9"/>
      <c r="F342" s="9"/>
      <c r="G342" s="9"/>
      <c r="H342" s="9"/>
      <c r="I342" s="9"/>
      <c r="J342" s="9"/>
      <c r="K342" s="84" t="s">
        <v>862</v>
      </c>
      <c r="L342" s="9"/>
      <c r="M342" s="9"/>
      <c r="N342" s="102"/>
      <c r="O342" s="9"/>
      <c r="P342" s="82" t="s">
        <v>855</v>
      </c>
      <c r="Q342" s="82">
        <v>237000</v>
      </c>
      <c r="R342" s="63" t="s">
        <v>755</v>
      </c>
      <c r="S342" s="9"/>
      <c r="T342" s="82">
        <v>237</v>
      </c>
      <c r="U342" s="82" t="s">
        <v>870</v>
      </c>
      <c r="V342" s="197" t="s">
        <v>877</v>
      </c>
      <c r="W342" s="5"/>
    </row>
    <row r="343" spans="1:23" ht="31.5">
      <c r="A343" s="5"/>
      <c r="B343" s="196">
        <v>44155</v>
      </c>
      <c r="C343" s="9"/>
      <c r="D343" s="9"/>
      <c r="E343" s="9"/>
      <c r="F343" s="9"/>
      <c r="G343" s="9"/>
      <c r="H343" s="9"/>
      <c r="I343" s="9"/>
      <c r="J343" s="9"/>
      <c r="K343" s="83" t="s">
        <v>863</v>
      </c>
      <c r="L343" s="9"/>
      <c r="M343" s="9"/>
      <c r="N343" s="102"/>
      <c r="O343" s="9"/>
      <c r="P343" s="81" t="s">
        <v>856</v>
      </c>
      <c r="Q343" s="81">
        <v>2040540.59</v>
      </c>
      <c r="R343" s="63" t="s">
        <v>755</v>
      </c>
      <c r="S343" s="9"/>
      <c r="T343" s="81">
        <v>2040.5405900000001</v>
      </c>
      <c r="U343" s="81" t="s">
        <v>871</v>
      </c>
      <c r="V343" s="199" t="s">
        <v>878</v>
      </c>
      <c r="W343" s="5"/>
    </row>
    <row r="344" spans="1:23" ht="60">
      <c r="A344" s="5"/>
      <c r="B344" s="196">
        <v>44155</v>
      </c>
      <c r="C344" s="9"/>
      <c r="D344" s="9"/>
      <c r="E344" s="9"/>
      <c r="F344" s="9"/>
      <c r="G344" s="9"/>
      <c r="H344" s="9"/>
      <c r="I344" s="9"/>
      <c r="J344" s="9"/>
      <c r="K344" s="84" t="s">
        <v>864</v>
      </c>
      <c r="L344" s="9"/>
      <c r="M344" s="9"/>
      <c r="N344" s="102"/>
      <c r="O344" s="9"/>
      <c r="P344" s="82" t="s">
        <v>857</v>
      </c>
      <c r="Q344" s="82">
        <v>984000</v>
      </c>
      <c r="R344" s="63" t="s">
        <v>755</v>
      </c>
      <c r="S344" s="9"/>
      <c r="T344" s="82">
        <v>984</v>
      </c>
      <c r="U344" s="82" t="s">
        <v>872</v>
      </c>
      <c r="V344" s="197" t="s">
        <v>879</v>
      </c>
      <c r="W344" s="5"/>
    </row>
    <row r="345" spans="1:23" ht="75">
      <c r="A345" s="5"/>
      <c r="B345" s="196">
        <v>44160</v>
      </c>
      <c r="C345" s="9"/>
      <c r="D345" s="9"/>
      <c r="E345" s="9"/>
      <c r="F345" s="9"/>
      <c r="G345" s="9"/>
      <c r="H345" s="9"/>
      <c r="I345" s="9"/>
      <c r="J345" s="9"/>
      <c r="K345" s="84" t="s">
        <v>865</v>
      </c>
      <c r="L345" s="9"/>
      <c r="M345" s="9"/>
      <c r="N345" s="102"/>
      <c r="O345" s="9"/>
      <c r="P345" s="82" t="s">
        <v>858</v>
      </c>
      <c r="Q345" s="82">
        <v>902416.22</v>
      </c>
      <c r="R345" s="63" t="s">
        <v>755</v>
      </c>
      <c r="S345" s="9"/>
      <c r="T345" s="82">
        <v>902.41621999999995</v>
      </c>
      <c r="U345" s="82" t="s">
        <v>873</v>
      </c>
      <c r="V345" s="197" t="s">
        <v>880</v>
      </c>
      <c r="W345" s="5"/>
    </row>
    <row r="346" spans="1:23" ht="75">
      <c r="A346" s="5"/>
      <c r="B346" s="196">
        <v>44159</v>
      </c>
      <c r="C346" s="9"/>
      <c r="D346" s="9"/>
      <c r="E346" s="9"/>
      <c r="F346" s="9"/>
      <c r="G346" s="9"/>
      <c r="H346" s="9"/>
      <c r="I346" s="9"/>
      <c r="J346" s="9"/>
      <c r="K346" s="84" t="s">
        <v>866</v>
      </c>
      <c r="L346" s="9"/>
      <c r="M346" s="9"/>
      <c r="N346" s="102"/>
      <c r="O346" s="9"/>
      <c r="P346" s="82" t="s">
        <v>859</v>
      </c>
      <c r="Q346" s="82">
        <v>235830.8</v>
      </c>
      <c r="R346" s="63" t="s">
        <v>755</v>
      </c>
      <c r="S346" s="9"/>
      <c r="T346" s="82">
        <v>235.83079999999998</v>
      </c>
      <c r="U346" s="82" t="s">
        <v>867</v>
      </c>
      <c r="V346" s="197" t="s">
        <v>881</v>
      </c>
      <c r="W346" s="5"/>
    </row>
    <row r="347" spans="1:23">
      <c r="A347" s="5"/>
      <c r="B347" s="95">
        <v>44138</v>
      </c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84" t="s">
        <v>925</v>
      </c>
      <c r="O347" s="9"/>
      <c r="P347" s="82" t="s">
        <v>914</v>
      </c>
      <c r="Q347" s="190"/>
      <c r="R347" s="63"/>
      <c r="S347" s="9"/>
      <c r="T347" s="82">
        <v>435.166</v>
      </c>
      <c r="U347" s="82" t="s">
        <v>924</v>
      </c>
      <c r="V347" s="82" t="s">
        <v>930</v>
      </c>
      <c r="W347" s="5"/>
    </row>
    <row r="348" spans="1:23" ht="30">
      <c r="A348" s="5"/>
      <c r="B348" s="95">
        <v>44138</v>
      </c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84" t="s">
        <v>925</v>
      </c>
      <c r="O348" s="9"/>
      <c r="P348" s="82" t="s">
        <v>914</v>
      </c>
      <c r="Q348" s="7"/>
      <c r="R348" s="160"/>
      <c r="S348" s="9"/>
      <c r="T348" s="82">
        <v>609.73199999999997</v>
      </c>
      <c r="U348" s="82" t="s">
        <v>916</v>
      </c>
      <c r="V348" s="82" t="s">
        <v>931</v>
      </c>
      <c r="W348" s="5"/>
    </row>
    <row r="349" spans="1:23" ht="31.5" customHeight="1">
      <c r="A349" s="5"/>
      <c r="B349" s="95">
        <v>44138</v>
      </c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84" t="s">
        <v>925</v>
      </c>
      <c r="O349" s="9"/>
      <c r="P349" s="82" t="s">
        <v>914</v>
      </c>
      <c r="Q349" s="7"/>
      <c r="R349" s="160"/>
      <c r="S349" s="9"/>
      <c r="T349" s="82">
        <v>288.14159999999998</v>
      </c>
      <c r="U349" s="82" t="s">
        <v>916</v>
      </c>
      <c r="V349" s="82" t="s">
        <v>932</v>
      </c>
      <c r="W349" s="5"/>
    </row>
    <row r="350" spans="1:23" ht="30">
      <c r="A350" s="5"/>
      <c r="B350" s="95">
        <v>44138</v>
      </c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84" t="s">
        <v>925</v>
      </c>
      <c r="O350" s="9"/>
      <c r="P350" s="82" t="s">
        <v>914</v>
      </c>
      <c r="Q350" s="7"/>
      <c r="R350" s="160"/>
      <c r="S350" s="9"/>
      <c r="T350" s="82">
        <v>344.178</v>
      </c>
      <c r="U350" s="82" t="s">
        <v>917</v>
      </c>
      <c r="V350" s="82" t="s">
        <v>933</v>
      </c>
      <c r="W350" s="5"/>
    </row>
    <row r="351" spans="1:23" ht="30">
      <c r="A351" s="5"/>
      <c r="B351" s="95">
        <v>44138</v>
      </c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84" t="s">
        <v>925</v>
      </c>
      <c r="O351" s="9"/>
      <c r="P351" s="82" t="s">
        <v>914</v>
      </c>
      <c r="Q351" s="5"/>
      <c r="R351" s="160"/>
      <c r="S351" s="9"/>
      <c r="T351" s="82">
        <v>367.22640000000001</v>
      </c>
      <c r="U351" s="82" t="s">
        <v>917</v>
      </c>
      <c r="V351" s="82" t="s">
        <v>934</v>
      </c>
      <c r="W351" s="5"/>
    </row>
    <row r="352" spans="1:23" ht="30">
      <c r="A352" s="5"/>
      <c r="B352" s="95">
        <v>44138</v>
      </c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84" t="s">
        <v>925</v>
      </c>
      <c r="O352" s="9"/>
      <c r="P352" s="82" t="s">
        <v>914</v>
      </c>
      <c r="Q352" s="5"/>
      <c r="R352" s="160"/>
      <c r="S352" s="9"/>
      <c r="T352" s="82">
        <v>312.14879999999999</v>
      </c>
      <c r="U352" s="82" t="s">
        <v>917</v>
      </c>
      <c r="V352" s="82" t="s">
        <v>935</v>
      </c>
      <c r="W352" s="5"/>
    </row>
    <row r="353" spans="1:23" ht="30">
      <c r="A353" s="5"/>
      <c r="B353" s="95">
        <v>44138</v>
      </c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84" t="s">
        <v>925</v>
      </c>
      <c r="O353" s="9"/>
      <c r="P353" s="82" t="s">
        <v>914</v>
      </c>
      <c r="Q353" s="5"/>
      <c r="R353" s="160"/>
      <c r="S353" s="9"/>
      <c r="T353" s="82">
        <v>226.6728</v>
      </c>
      <c r="U353" s="82" t="s">
        <v>917</v>
      </c>
      <c r="V353" s="82" t="s">
        <v>936</v>
      </c>
      <c r="W353" s="5"/>
    </row>
    <row r="354" spans="1:23" ht="30">
      <c r="A354" s="5"/>
      <c r="B354" s="95">
        <v>44138</v>
      </c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84" t="s">
        <v>925</v>
      </c>
      <c r="O354" s="9"/>
      <c r="P354" s="82" t="s">
        <v>914</v>
      </c>
      <c r="Q354" s="5"/>
      <c r="R354" s="160"/>
      <c r="S354" s="9"/>
      <c r="T354" s="82">
        <v>291.82440000000003</v>
      </c>
      <c r="U354" s="82" t="s">
        <v>918</v>
      </c>
      <c r="V354" s="82" t="s">
        <v>937</v>
      </c>
      <c r="W354" s="5"/>
    </row>
    <row r="355" spans="1:23">
      <c r="A355" s="5"/>
      <c r="B355" s="95">
        <v>44138</v>
      </c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84" t="s">
        <v>925</v>
      </c>
      <c r="O355" s="9"/>
      <c r="P355" s="82" t="s">
        <v>914</v>
      </c>
      <c r="Q355" s="5"/>
      <c r="R355" s="160"/>
      <c r="S355" s="9"/>
      <c r="T355" s="82">
        <v>413.62</v>
      </c>
      <c r="U355" s="82" t="s">
        <v>919</v>
      </c>
      <c r="V355" s="82" t="s">
        <v>938</v>
      </c>
      <c r="W355" s="5"/>
    </row>
    <row r="356" spans="1:23" ht="30">
      <c r="A356" s="5"/>
      <c r="B356" s="95">
        <v>44138</v>
      </c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84" t="s">
        <v>925</v>
      </c>
      <c r="O356" s="9"/>
      <c r="P356" s="82" t="s">
        <v>914</v>
      </c>
      <c r="Q356" s="5"/>
      <c r="R356" s="160"/>
      <c r="S356" s="9"/>
      <c r="T356" s="82">
        <v>381.88099999999997</v>
      </c>
      <c r="U356" s="82" t="s">
        <v>920</v>
      </c>
      <c r="V356" s="82" t="s">
        <v>939</v>
      </c>
      <c r="W356" s="5"/>
    </row>
    <row r="357" spans="1:23">
      <c r="A357" s="5"/>
      <c r="B357" s="95">
        <v>44140</v>
      </c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84" t="s">
        <v>925</v>
      </c>
      <c r="O357" s="9"/>
      <c r="P357" s="82" t="s">
        <v>914</v>
      </c>
      <c r="Q357" s="5"/>
      <c r="R357" s="160"/>
      <c r="S357" s="9"/>
      <c r="T357" s="82">
        <v>417.96800000000002</v>
      </c>
      <c r="U357" s="82" t="s">
        <v>921</v>
      </c>
      <c r="V357" s="82" t="s">
        <v>940</v>
      </c>
      <c r="W357" s="5"/>
    </row>
    <row r="358" spans="1:23">
      <c r="A358" s="5"/>
      <c r="B358" s="95">
        <v>44141</v>
      </c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84" t="s">
        <v>925</v>
      </c>
      <c r="O358" s="9"/>
      <c r="P358" s="82" t="s">
        <v>914</v>
      </c>
      <c r="Q358" s="5"/>
      <c r="R358" s="160"/>
      <c r="S358" s="9"/>
      <c r="T358" s="82">
        <v>331.38799999999998</v>
      </c>
      <c r="U358" s="82" t="s">
        <v>922</v>
      </c>
      <c r="V358" s="82" t="s">
        <v>941</v>
      </c>
      <c r="W358" s="5"/>
    </row>
    <row r="359" spans="1:23">
      <c r="A359" s="5"/>
      <c r="B359" s="95">
        <v>44153</v>
      </c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202" t="s">
        <v>925</v>
      </c>
      <c r="O359" s="9"/>
      <c r="P359" s="82" t="s">
        <v>915</v>
      </c>
      <c r="Q359" s="5"/>
      <c r="R359" s="160"/>
      <c r="S359" s="9"/>
      <c r="T359" s="82">
        <v>599.62199999999996</v>
      </c>
      <c r="U359" s="82" t="s">
        <v>923</v>
      </c>
      <c r="V359" s="82" t="s">
        <v>942</v>
      </c>
      <c r="W359" s="5"/>
    </row>
    <row r="360" spans="1:23" ht="30">
      <c r="A360" s="5"/>
      <c r="B360" s="95">
        <v>44166</v>
      </c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84" t="s">
        <v>925</v>
      </c>
      <c r="O360" s="9"/>
      <c r="P360" s="82" t="s">
        <v>914</v>
      </c>
      <c r="Q360" s="5"/>
      <c r="R360" s="160"/>
      <c r="S360" s="9"/>
      <c r="T360" s="82">
        <v>217.66373999999999</v>
      </c>
      <c r="U360" s="82" t="s">
        <v>917</v>
      </c>
      <c r="V360" s="82" t="s">
        <v>943</v>
      </c>
      <c r="W360" s="5"/>
    </row>
    <row r="361" spans="1:23" ht="31.5">
      <c r="A361" s="5"/>
      <c r="B361" s="95">
        <v>44144</v>
      </c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6" t="s">
        <v>929</v>
      </c>
      <c r="O361" s="9"/>
      <c r="P361" s="82" t="s">
        <v>926</v>
      </c>
      <c r="Q361" s="82">
        <v>330160</v>
      </c>
      <c r="R361" s="160" t="s">
        <v>755</v>
      </c>
      <c r="S361" s="9">
        <v>1</v>
      </c>
      <c r="T361" s="82">
        <v>330.16</v>
      </c>
      <c r="U361" s="82" t="s">
        <v>928</v>
      </c>
      <c r="V361" s="82" t="s">
        <v>927</v>
      </c>
      <c r="W361" s="5"/>
    </row>
    <row r="362" spans="1:23">
      <c r="A362" s="203"/>
      <c r="B362" s="204"/>
      <c r="C362" s="204"/>
      <c r="D362" s="204"/>
      <c r="E362" s="204"/>
      <c r="F362" s="204"/>
      <c r="G362" s="204"/>
      <c r="H362" s="204"/>
      <c r="I362" s="204"/>
      <c r="J362" s="204"/>
      <c r="K362" s="204"/>
      <c r="L362" s="204"/>
      <c r="M362" s="204"/>
      <c r="N362" s="204"/>
      <c r="O362" s="204" t="s">
        <v>40</v>
      </c>
      <c r="P362" s="204"/>
      <c r="Q362" s="204"/>
      <c r="R362" s="204"/>
      <c r="S362" s="204"/>
      <c r="T362" s="204"/>
      <c r="U362" s="204"/>
      <c r="V362" s="204"/>
      <c r="W362" s="5"/>
    </row>
    <row r="363" spans="1:23" ht="63">
      <c r="A363" s="5"/>
      <c r="B363" s="101">
        <v>44165</v>
      </c>
      <c r="C363" s="71"/>
      <c r="D363" s="71"/>
      <c r="E363" s="71"/>
      <c r="F363" s="71"/>
      <c r="G363" s="71"/>
      <c r="H363" s="71"/>
      <c r="I363" s="71"/>
      <c r="J363" s="71"/>
      <c r="K363" s="71"/>
      <c r="L363" s="71"/>
      <c r="M363" s="71"/>
      <c r="N363" s="102" t="s">
        <v>42</v>
      </c>
      <c r="O363" s="71"/>
      <c r="P363" s="71" t="s">
        <v>104</v>
      </c>
      <c r="Q363" s="75" t="s">
        <v>105</v>
      </c>
      <c r="R363" s="75" t="s">
        <v>44</v>
      </c>
      <c r="S363" s="75" t="s">
        <v>105</v>
      </c>
      <c r="T363" s="105">
        <v>100</v>
      </c>
      <c r="U363" s="63" t="s">
        <v>86</v>
      </c>
      <c r="V363" s="63" t="s">
        <v>96</v>
      </c>
      <c r="W363" s="5"/>
    </row>
    <row r="364" spans="1:23" ht="60">
      <c r="A364" s="5"/>
      <c r="B364" s="55">
        <v>44136</v>
      </c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6"/>
      <c r="N364" s="102" t="s">
        <v>42</v>
      </c>
      <c r="O364" s="8"/>
      <c r="P364" s="59" t="s">
        <v>462</v>
      </c>
      <c r="Q364" s="75" t="s">
        <v>105</v>
      </c>
      <c r="R364" s="75" t="s">
        <v>44</v>
      </c>
      <c r="S364" s="75" t="s">
        <v>105</v>
      </c>
      <c r="T364" s="138">
        <v>99</v>
      </c>
      <c r="U364" s="141" t="s">
        <v>532</v>
      </c>
      <c r="V364" s="72" t="s">
        <v>533</v>
      </c>
      <c r="W364" s="5"/>
    </row>
    <row r="365" spans="1:23">
      <c r="A365" s="1"/>
      <c r="B365" s="36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37"/>
      <c r="N365" s="37"/>
      <c r="O365" s="28"/>
      <c r="P365" s="7"/>
      <c r="Q365" s="1"/>
      <c r="R365" s="39"/>
      <c r="T365" s="1"/>
      <c r="U365" s="36"/>
      <c r="V365" s="36"/>
      <c r="W365" s="5"/>
    </row>
    <row r="366" spans="1:23">
      <c r="A366" s="1"/>
      <c r="B366" s="41"/>
      <c r="N366" s="37"/>
      <c r="P366" s="8"/>
      <c r="Q366" s="36"/>
      <c r="R366" s="39"/>
      <c r="T366" s="36"/>
      <c r="U366" s="36"/>
      <c r="V366" s="36"/>
      <c r="W366" s="5"/>
    </row>
    <row r="367" spans="1:23">
      <c r="A367" s="1"/>
      <c r="B367" s="41"/>
      <c r="N367" s="37"/>
      <c r="P367" s="8"/>
      <c r="Q367" s="36"/>
      <c r="R367" s="39"/>
      <c r="T367" s="36"/>
      <c r="U367" s="36"/>
      <c r="V367" s="36"/>
      <c r="W367" s="5"/>
    </row>
    <row r="368" spans="1:23">
      <c r="A368" s="1"/>
      <c r="B368" s="41"/>
      <c r="N368" s="37"/>
      <c r="P368" s="8"/>
      <c r="Q368" s="36"/>
      <c r="R368" s="39"/>
      <c r="T368" s="36"/>
      <c r="U368" s="36"/>
      <c r="V368" s="36"/>
      <c r="W368" s="5"/>
    </row>
    <row r="369" spans="1:23">
      <c r="A369" s="1"/>
      <c r="B369" s="41"/>
      <c r="N369" s="37"/>
      <c r="P369" s="8"/>
      <c r="Q369" s="36"/>
      <c r="R369" s="39"/>
      <c r="T369" s="36"/>
      <c r="U369" s="36"/>
      <c r="V369" s="36"/>
      <c r="W369" s="5"/>
    </row>
    <row r="370" spans="1:23">
      <c r="A370" s="1"/>
      <c r="B370" s="41"/>
      <c r="N370" s="37"/>
      <c r="P370" s="8"/>
      <c r="Q370" s="36"/>
      <c r="R370" s="39"/>
      <c r="T370" s="36"/>
      <c r="U370" s="36"/>
      <c r="V370" s="36"/>
      <c r="W370" s="5"/>
    </row>
    <row r="371" spans="1:23">
      <c r="A371" s="1"/>
      <c r="B371" s="41"/>
      <c r="N371" s="37"/>
      <c r="P371" s="8"/>
      <c r="Q371" s="36"/>
      <c r="R371" s="39"/>
      <c r="T371" s="36"/>
      <c r="U371" s="36"/>
      <c r="V371" s="36"/>
      <c r="W371" s="5"/>
    </row>
    <row r="372" spans="1:23">
      <c r="A372" s="1"/>
      <c r="B372" s="41"/>
      <c r="N372" s="37"/>
      <c r="P372" s="8"/>
      <c r="Q372" s="36"/>
      <c r="R372" s="39"/>
      <c r="T372" s="36"/>
      <c r="U372" s="36"/>
      <c r="V372" s="36"/>
      <c r="W372" s="5"/>
    </row>
    <row r="373" spans="1:23">
      <c r="A373" s="1"/>
      <c r="B373" s="41"/>
      <c r="N373" s="37"/>
      <c r="P373" s="8"/>
      <c r="Q373" s="36"/>
      <c r="R373" s="39"/>
      <c r="T373" s="36"/>
      <c r="U373" s="36"/>
      <c r="V373" s="36"/>
      <c r="W373" s="5"/>
    </row>
    <row r="374" spans="1:23">
      <c r="A374" s="1"/>
      <c r="B374" s="41"/>
      <c r="N374" s="37"/>
      <c r="P374" s="8"/>
      <c r="Q374" s="36"/>
      <c r="R374" s="39"/>
      <c r="T374" s="36"/>
      <c r="U374" s="36"/>
      <c r="V374" s="36"/>
      <c r="W374" s="5"/>
    </row>
    <row r="375" spans="1:23">
      <c r="A375" s="1"/>
      <c r="B375" s="41"/>
      <c r="N375" s="37"/>
      <c r="P375" s="8"/>
      <c r="Q375" s="36"/>
      <c r="R375" s="39"/>
      <c r="T375" s="36"/>
      <c r="U375" s="36"/>
      <c r="V375" s="36"/>
      <c r="W375" s="5"/>
    </row>
    <row r="376" spans="1:23">
      <c r="A376" s="1"/>
      <c r="B376" s="41"/>
      <c r="N376" s="37"/>
      <c r="P376" s="8"/>
      <c r="Q376" s="36"/>
      <c r="R376" s="39"/>
      <c r="T376" s="36"/>
      <c r="U376" s="36"/>
      <c r="V376" s="36"/>
      <c r="W376" s="5"/>
    </row>
    <row r="377" spans="1:23" s="86" customFormat="1">
      <c r="A377" s="1"/>
      <c r="B377" s="41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7"/>
      <c r="O377" s="3"/>
      <c r="P377" s="8"/>
      <c r="Q377" s="28"/>
      <c r="R377" s="39"/>
      <c r="S377" s="3"/>
      <c r="T377" s="28"/>
      <c r="U377" s="44"/>
      <c r="V377" s="28"/>
      <c r="W377" s="87"/>
    </row>
    <row r="378" spans="1:23">
      <c r="A378" s="1"/>
      <c r="B378" s="41"/>
      <c r="N378" s="37"/>
      <c r="P378" s="8"/>
      <c r="Q378" s="28"/>
      <c r="R378" s="39"/>
      <c r="T378" s="28"/>
      <c r="U378" s="44"/>
      <c r="V378" s="28"/>
      <c r="W378" s="5"/>
    </row>
    <row r="379" spans="1:23">
      <c r="A379" s="1"/>
      <c r="B379" s="41"/>
      <c r="N379" s="37"/>
      <c r="P379" s="8"/>
      <c r="Q379" s="28"/>
      <c r="R379" s="39"/>
      <c r="T379" s="28"/>
      <c r="U379" s="44"/>
      <c r="V379" s="45"/>
      <c r="W379" s="5"/>
    </row>
    <row r="380" spans="1:23">
      <c r="A380" s="1"/>
      <c r="B380" s="41"/>
      <c r="N380" s="37"/>
      <c r="P380" s="8"/>
      <c r="Q380" s="28"/>
      <c r="R380" s="39"/>
      <c r="T380" s="28"/>
      <c r="U380" s="28"/>
      <c r="V380" s="28"/>
      <c r="W380" s="5"/>
    </row>
    <row r="381" spans="1:23">
      <c r="A381" s="1"/>
      <c r="B381" s="41"/>
      <c r="N381" s="37"/>
      <c r="P381" s="8"/>
      <c r="Q381" s="28"/>
      <c r="R381" s="39"/>
      <c r="T381" s="28"/>
      <c r="U381" s="44"/>
      <c r="V381" s="45"/>
      <c r="W381" s="5"/>
    </row>
    <row r="382" spans="1:23">
      <c r="A382" s="1"/>
      <c r="B382" s="41"/>
      <c r="N382" s="37"/>
      <c r="P382" s="8"/>
      <c r="Q382" s="28"/>
      <c r="R382" s="39"/>
      <c r="T382" s="28"/>
      <c r="U382" s="44"/>
      <c r="V382" s="28"/>
      <c r="W382" s="5"/>
    </row>
    <row r="383" spans="1:23">
      <c r="A383" s="1"/>
      <c r="B383" s="41"/>
      <c r="N383" s="37"/>
      <c r="P383" s="8"/>
      <c r="Q383" s="28"/>
      <c r="R383" s="39"/>
      <c r="T383" s="28"/>
      <c r="U383" s="28"/>
      <c r="V383" s="28"/>
      <c r="W383" s="5"/>
    </row>
    <row r="384" spans="1:23">
      <c r="A384" s="1"/>
      <c r="B384" s="41"/>
      <c r="N384" s="37"/>
      <c r="P384" s="8"/>
      <c r="Q384" s="28"/>
      <c r="R384" s="39"/>
      <c r="T384" s="28"/>
      <c r="U384" s="44"/>
      <c r="V384" s="28"/>
      <c r="W384" s="5"/>
    </row>
    <row r="385" spans="1:23">
      <c r="A385" s="1"/>
      <c r="B385" s="41"/>
      <c r="N385" s="37"/>
      <c r="P385" s="8"/>
      <c r="Q385" s="28"/>
      <c r="R385" s="39"/>
      <c r="T385" s="28"/>
      <c r="U385" s="28"/>
      <c r="V385" s="28"/>
      <c r="W385" s="5"/>
    </row>
    <row r="386" spans="1:23">
      <c r="A386" s="1"/>
      <c r="B386" s="41"/>
      <c r="N386" s="37"/>
      <c r="P386" s="8"/>
      <c r="Q386" s="28"/>
      <c r="R386" s="39"/>
      <c r="T386" s="28"/>
      <c r="U386" s="44"/>
      <c r="V386" s="28"/>
      <c r="W386" s="5"/>
    </row>
    <row r="387" spans="1:23">
      <c r="A387" s="1"/>
      <c r="B387" s="41"/>
      <c r="N387" s="37"/>
      <c r="P387" s="8"/>
      <c r="Q387" s="28"/>
      <c r="R387" s="39"/>
      <c r="T387" s="28"/>
      <c r="U387" s="36"/>
      <c r="V387" s="28"/>
      <c r="W387" s="5"/>
    </row>
    <row r="388" spans="1:23">
      <c r="A388" s="1"/>
      <c r="B388" s="41"/>
      <c r="N388" s="37"/>
      <c r="P388" s="8"/>
      <c r="Q388" s="28"/>
      <c r="R388" s="39"/>
      <c r="T388" s="28"/>
      <c r="U388" s="44"/>
      <c r="V388" s="28"/>
      <c r="W388" s="5"/>
    </row>
    <row r="389" spans="1:23">
      <c r="A389" s="1"/>
      <c r="B389" s="41"/>
      <c r="N389" s="37"/>
      <c r="P389" s="8"/>
      <c r="Q389" s="28"/>
      <c r="R389" s="39"/>
      <c r="T389" s="28"/>
      <c r="U389" s="44"/>
      <c r="V389" s="28"/>
      <c r="W389" s="5"/>
    </row>
    <row r="390" spans="1:23">
      <c r="A390" s="1"/>
      <c r="B390" s="41"/>
      <c r="N390" s="37"/>
      <c r="P390" s="8"/>
      <c r="Q390" s="28"/>
      <c r="R390" s="39"/>
      <c r="T390" s="28"/>
      <c r="U390" s="44"/>
      <c r="V390" s="28"/>
      <c r="W390" s="5"/>
    </row>
    <row r="391" spans="1:23">
      <c r="A391" s="1"/>
      <c r="B391" s="41"/>
      <c r="N391" s="37"/>
      <c r="P391" s="8"/>
      <c r="Q391" s="28"/>
      <c r="R391" s="39"/>
      <c r="T391" s="28"/>
      <c r="U391" s="44"/>
      <c r="V391" s="28"/>
      <c r="W391" s="5"/>
    </row>
    <row r="392" spans="1:23">
      <c r="A392" s="1"/>
      <c r="B392" s="41"/>
      <c r="N392" s="37"/>
      <c r="P392" s="8"/>
      <c r="Q392" s="28"/>
      <c r="R392" s="39"/>
      <c r="T392" s="28"/>
      <c r="U392" s="44"/>
      <c r="V392" s="28"/>
      <c r="W392" s="5"/>
    </row>
    <row r="393" spans="1:23">
      <c r="A393" s="1"/>
      <c r="B393" s="41"/>
      <c r="N393" s="37"/>
      <c r="P393" s="8"/>
      <c r="Q393" s="28"/>
      <c r="R393" s="39"/>
      <c r="T393" s="28"/>
      <c r="U393" s="44"/>
      <c r="V393" s="28"/>
      <c r="W393" s="5"/>
    </row>
    <row r="394" spans="1:23">
      <c r="A394" s="1"/>
      <c r="B394" s="41"/>
      <c r="N394" s="37"/>
      <c r="P394" s="8"/>
      <c r="Q394" s="28"/>
      <c r="R394" s="39"/>
      <c r="T394" s="28"/>
      <c r="U394" s="44"/>
      <c r="V394" s="28"/>
      <c r="W394" s="5"/>
    </row>
    <row r="395" spans="1:23">
      <c r="A395" s="1"/>
      <c r="B395" s="41"/>
      <c r="N395" s="37"/>
      <c r="P395" s="8"/>
      <c r="Q395" s="28"/>
      <c r="R395" s="39"/>
      <c r="T395" s="28"/>
      <c r="U395" s="44"/>
      <c r="V395" s="28"/>
      <c r="W395" s="5"/>
    </row>
    <row r="396" spans="1:23">
      <c r="A396" s="1"/>
      <c r="B396" s="41"/>
      <c r="N396" s="37"/>
      <c r="P396" s="8"/>
      <c r="Q396" s="28"/>
      <c r="R396" s="39"/>
      <c r="T396" s="28"/>
      <c r="U396" s="44"/>
      <c r="V396" s="28"/>
      <c r="W396" s="5"/>
    </row>
    <row r="397" spans="1:23">
      <c r="A397" s="1"/>
      <c r="B397" s="41"/>
      <c r="N397" s="37"/>
      <c r="P397" s="8"/>
      <c r="Q397" s="28"/>
      <c r="R397" s="39"/>
      <c r="T397" s="28"/>
      <c r="U397" s="44"/>
      <c r="V397" s="28"/>
      <c r="W397" s="5"/>
    </row>
    <row r="398" spans="1:23">
      <c r="A398" s="1"/>
      <c r="B398" s="41"/>
      <c r="N398" s="37"/>
      <c r="P398" s="8"/>
      <c r="Q398" s="28"/>
      <c r="R398" s="39"/>
      <c r="T398" s="28"/>
      <c r="U398" s="44"/>
      <c r="V398" s="28"/>
      <c r="W398" s="5"/>
    </row>
    <row r="399" spans="1:23">
      <c r="A399" s="1"/>
      <c r="B399" s="41"/>
      <c r="N399" s="37"/>
      <c r="P399" s="8"/>
      <c r="Q399" s="28"/>
      <c r="R399" s="39"/>
      <c r="T399" s="28"/>
      <c r="U399" s="36"/>
      <c r="V399" s="28"/>
      <c r="W399" s="5"/>
    </row>
    <row r="400" spans="1:23">
      <c r="A400" s="1"/>
      <c r="B400" s="41"/>
      <c r="N400" s="37"/>
      <c r="P400" s="8"/>
      <c r="Q400" s="28"/>
      <c r="R400" s="39"/>
      <c r="T400" s="28"/>
      <c r="U400" s="36"/>
      <c r="V400" s="28"/>
      <c r="W400" s="5"/>
    </row>
    <row r="401" spans="1:23">
      <c r="A401" s="1"/>
      <c r="B401" s="41"/>
      <c r="N401" s="37"/>
      <c r="P401" s="8"/>
      <c r="Q401" s="28"/>
      <c r="R401" s="39"/>
      <c r="T401" s="28"/>
      <c r="U401" s="44"/>
      <c r="V401" s="28"/>
      <c r="W401" s="5"/>
    </row>
    <row r="402" spans="1:23">
      <c r="A402" s="1"/>
      <c r="B402" s="41"/>
      <c r="N402" s="37"/>
      <c r="P402" s="8"/>
      <c r="Q402" s="28"/>
      <c r="R402" s="39"/>
      <c r="T402" s="28"/>
      <c r="U402" s="28"/>
      <c r="V402" s="28"/>
      <c r="W402" s="5"/>
    </row>
    <row r="403" spans="1:23">
      <c r="A403" s="1"/>
      <c r="B403" s="41"/>
      <c r="N403" s="37"/>
      <c r="P403" s="8"/>
      <c r="Q403" s="28"/>
      <c r="R403" s="39"/>
      <c r="T403" s="28"/>
      <c r="U403" s="28"/>
      <c r="V403" s="28"/>
      <c r="W403" s="5"/>
    </row>
    <row r="404" spans="1:23">
      <c r="A404" s="1"/>
      <c r="B404" s="41"/>
      <c r="N404" s="37"/>
      <c r="P404" s="8"/>
      <c r="Q404" s="28"/>
      <c r="R404" s="39"/>
      <c r="T404" s="28"/>
      <c r="U404" s="28"/>
      <c r="V404" s="28"/>
      <c r="W404" s="5"/>
    </row>
    <row r="405" spans="1:23">
      <c r="A405" s="1"/>
      <c r="B405" s="41"/>
      <c r="N405" s="37"/>
      <c r="P405" s="8"/>
      <c r="Q405" s="28"/>
      <c r="R405" s="39"/>
      <c r="T405" s="28"/>
      <c r="U405" s="28"/>
      <c r="V405" s="28"/>
      <c r="W405" s="5"/>
    </row>
    <row r="406" spans="1:23">
      <c r="A406" s="1"/>
      <c r="B406" s="41"/>
      <c r="N406" s="37"/>
      <c r="P406" s="8"/>
      <c r="Q406" s="28"/>
      <c r="R406" s="39"/>
      <c r="T406" s="28"/>
      <c r="U406" s="28"/>
      <c r="V406" s="28"/>
      <c r="W406" s="5"/>
    </row>
    <row r="407" spans="1:23">
      <c r="A407" s="1"/>
      <c r="B407" s="41"/>
      <c r="N407" s="37"/>
      <c r="P407" s="8"/>
      <c r="Q407" s="28"/>
      <c r="R407" s="39"/>
      <c r="T407" s="28"/>
      <c r="U407" s="28"/>
      <c r="V407" s="28"/>
      <c r="W407" s="5"/>
    </row>
    <row r="408" spans="1:23">
      <c r="A408" s="1"/>
      <c r="B408" s="41"/>
      <c r="N408" s="37"/>
      <c r="P408" s="8"/>
      <c r="Q408" s="28"/>
      <c r="R408" s="39"/>
      <c r="T408" s="28"/>
      <c r="U408" s="28"/>
      <c r="V408" s="28"/>
      <c r="W408" s="5"/>
    </row>
    <row r="409" spans="1:23">
      <c r="A409" s="1"/>
      <c r="B409" s="41"/>
      <c r="N409" s="37"/>
      <c r="P409" s="8"/>
      <c r="Q409" s="28"/>
      <c r="R409" s="39"/>
      <c r="T409" s="28"/>
      <c r="U409" s="28"/>
      <c r="V409" s="28"/>
      <c r="W409" s="5"/>
    </row>
    <row r="410" spans="1:23">
      <c r="A410" s="1"/>
      <c r="B410" s="41"/>
      <c r="N410" s="37"/>
      <c r="P410" s="8"/>
      <c r="Q410" s="28"/>
      <c r="R410" s="39"/>
      <c r="T410" s="28"/>
      <c r="U410" s="28"/>
      <c r="V410" s="28"/>
      <c r="W410" s="5"/>
    </row>
    <row r="411" spans="1:23">
      <c r="A411" s="1"/>
      <c r="B411" s="42"/>
      <c r="N411" s="37"/>
      <c r="P411" s="8"/>
      <c r="Q411" s="28"/>
      <c r="R411" s="39"/>
      <c r="T411" s="28"/>
      <c r="U411" s="28"/>
      <c r="V411" s="28"/>
      <c r="W411" s="5"/>
    </row>
    <row r="412" spans="1:23">
      <c r="A412" s="1"/>
      <c r="B412" s="42"/>
      <c r="N412" s="37"/>
      <c r="P412" s="8"/>
      <c r="Q412" s="28"/>
      <c r="R412" s="39"/>
      <c r="T412" s="28"/>
      <c r="U412" s="28"/>
      <c r="V412" s="28"/>
      <c r="W412" s="5"/>
    </row>
    <row r="413" spans="1:23">
      <c r="A413" s="1"/>
      <c r="B413" s="42"/>
      <c r="N413" s="37"/>
      <c r="P413" s="8"/>
      <c r="Q413" s="28"/>
      <c r="R413" s="39"/>
      <c r="T413" s="28"/>
      <c r="U413" s="28"/>
      <c r="V413" s="28"/>
      <c r="W413" s="5"/>
    </row>
    <row r="414" spans="1:23">
      <c r="A414" s="1"/>
      <c r="B414" s="42"/>
      <c r="N414" s="37"/>
      <c r="P414" s="8"/>
      <c r="Q414" s="28"/>
      <c r="R414" s="39"/>
      <c r="T414" s="28"/>
      <c r="U414" s="28"/>
      <c r="V414" s="28"/>
      <c r="W414" s="5"/>
    </row>
    <row r="415" spans="1:23">
      <c r="A415" s="1"/>
      <c r="B415" s="42"/>
      <c r="N415" s="37"/>
      <c r="P415" s="8"/>
      <c r="Q415" s="43"/>
      <c r="R415" s="39"/>
      <c r="T415" s="43"/>
      <c r="U415" s="28"/>
      <c r="V415" s="28"/>
      <c r="W415" s="5"/>
    </row>
    <row r="416" spans="1:23">
      <c r="A416" s="1"/>
      <c r="B416" s="42"/>
      <c r="N416" s="37"/>
      <c r="P416" s="8"/>
      <c r="Q416" s="43"/>
      <c r="R416" s="39"/>
      <c r="T416" s="43"/>
      <c r="U416" s="28"/>
      <c r="V416" s="28"/>
      <c r="W416" s="5"/>
    </row>
    <row r="417" spans="1:23">
      <c r="A417" s="1"/>
      <c r="B417" s="42"/>
      <c r="N417" s="37"/>
      <c r="P417" s="8"/>
      <c r="Q417" s="43"/>
      <c r="R417" s="39"/>
      <c r="T417" s="43"/>
      <c r="U417" s="28"/>
      <c r="V417" s="28"/>
      <c r="W417" s="5"/>
    </row>
    <row r="418" spans="1:23">
      <c r="A418" s="1"/>
      <c r="B418" s="42"/>
      <c r="N418" s="37"/>
      <c r="P418" s="8"/>
      <c r="Q418" s="43"/>
      <c r="R418" s="39"/>
      <c r="T418" s="43"/>
      <c r="U418" s="28"/>
      <c r="V418" s="28"/>
      <c r="W418" s="5"/>
    </row>
    <row r="419" spans="1:23">
      <c r="A419" s="1"/>
      <c r="B419" s="42"/>
      <c r="N419" s="37"/>
      <c r="P419" s="8"/>
      <c r="Q419" s="43"/>
      <c r="R419" s="39"/>
      <c r="T419" s="43"/>
      <c r="U419" s="28"/>
      <c r="V419" s="28"/>
      <c r="W419" s="5"/>
    </row>
    <row r="420" spans="1:23">
      <c r="A420" s="1"/>
      <c r="B420" s="42"/>
      <c r="N420" s="37"/>
      <c r="P420" s="8"/>
      <c r="Q420" s="43"/>
      <c r="R420" s="39"/>
      <c r="T420" s="43"/>
      <c r="U420" s="28"/>
      <c r="V420" s="28"/>
      <c r="W420" s="5"/>
    </row>
    <row r="421" spans="1:23">
      <c r="A421" s="1"/>
      <c r="B421" s="42"/>
      <c r="N421" s="37"/>
      <c r="P421" s="8"/>
      <c r="Q421" s="43"/>
      <c r="R421" s="39"/>
      <c r="T421" s="43"/>
      <c r="U421" s="28"/>
      <c r="V421" s="28"/>
      <c r="W421" s="5"/>
    </row>
    <row r="422" spans="1:23">
      <c r="A422" s="1"/>
      <c r="B422" s="42"/>
      <c r="N422" s="37"/>
      <c r="P422" s="8"/>
      <c r="Q422" s="43"/>
      <c r="R422" s="39"/>
      <c r="T422" s="43"/>
      <c r="U422" s="28"/>
      <c r="V422" s="28"/>
      <c r="W422" s="5"/>
    </row>
    <row r="423" spans="1:23">
      <c r="A423" s="1"/>
      <c r="B423" s="42"/>
      <c r="N423" s="37"/>
      <c r="P423" s="8"/>
      <c r="Q423" s="43"/>
      <c r="R423" s="39"/>
      <c r="T423" s="43"/>
      <c r="U423" s="28"/>
      <c r="V423" s="28"/>
      <c r="W423" s="5"/>
    </row>
    <row r="424" spans="1:23">
      <c r="A424" s="1"/>
      <c r="B424" s="42"/>
      <c r="N424" s="37"/>
      <c r="P424" s="8"/>
      <c r="Q424" s="43"/>
      <c r="R424" s="39"/>
      <c r="T424" s="43"/>
      <c r="U424" s="28"/>
      <c r="V424" s="28"/>
      <c r="W424" s="5"/>
    </row>
    <row r="425" spans="1:23">
      <c r="A425" s="1"/>
      <c r="B425" s="42"/>
      <c r="N425" s="37"/>
      <c r="P425" s="8"/>
      <c r="Q425" s="43"/>
      <c r="R425" s="39"/>
      <c r="T425" s="43"/>
      <c r="U425" s="28"/>
      <c r="V425" s="28"/>
      <c r="W425" s="5"/>
    </row>
    <row r="426" spans="1:23">
      <c r="A426" s="1"/>
      <c r="B426" s="42"/>
      <c r="N426" s="37"/>
      <c r="P426" s="8"/>
      <c r="Q426" s="43"/>
      <c r="R426" s="39"/>
      <c r="T426" s="43"/>
      <c r="U426" s="28"/>
      <c r="V426" s="28"/>
      <c r="W426" s="5"/>
    </row>
    <row r="427" spans="1:23">
      <c r="A427" s="1"/>
      <c r="B427" s="42"/>
      <c r="N427" s="37"/>
      <c r="P427" s="8"/>
      <c r="Q427" s="43"/>
      <c r="R427" s="39"/>
      <c r="T427" s="43"/>
      <c r="U427" s="28"/>
      <c r="V427" s="28"/>
      <c r="W427" s="5"/>
    </row>
    <row r="428" spans="1:23">
      <c r="A428" s="1"/>
      <c r="B428" s="42"/>
      <c r="N428" s="37"/>
      <c r="P428" s="8"/>
      <c r="Q428" s="43"/>
      <c r="R428" s="39"/>
      <c r="T428" s="43"/>
      <c r="U428" s="28"/>
      <c r="V428" s="28"/>
      <c r="W428" s="5"/>
    </row>
    <row r="429" spans="1:23">
      <c r="A429" s="1"/>
      <c r="B429" s="42"/>
      <c r="N429" s="37"/>
      <c r="P429" s="8"/>
      <c r="Q429" s="43"/>
      <c r="R429" s="39"/>
      <c r="T429" s="43"/>
      <c r="U429" s="28"/>
      <c r="V429" s="28"/>
      <c r="W429" s="5"/>
    </row>
    <row r="430" spans="1:23" ht="31.5" customHeight="1">
      <c r="A430" s="1"/>
      <c r="B430" s="42"/>
      <c r="N430" s="37"/>
      <c r="P430" s="8"/>
      <c r="Q430" s="43"/>
      <c r="R430" s="39"/>
      <c r="T430" s="43"/>
      <c r="U430" s="28"/>
      <c r="V430" s="28"/>
      <c r="W430" s="5"/>
    </row>
    <row r="431" spans="1:23" ht="31.5" customHeight="1">
      <c r="A431" s="1"/>
      <c r="B431" s="42"/>
      <c r="N431" s="37"/>
      <c r="P431" s="8"/>
      <c r="Q431" s="28"/>
      <c r="R431" s="39"/>
      <c r="T431" s="28"/>
      <c r="U431" s="28"/>
      <c r="V431" s="28"/>
      <c r="W431" s="5"/>
    </row>
    <row r="432" spans="1:23">
      <c r="A432" s="1"/>
      <c r="B432" s="42"/>
      <c r="N432" s="37"/>
      <c r="P432" s="8"/>
      <c r="Q432" s="28"/>
      <c r="R432" s="39"/>
      <c r="T432" s="28"/>
      <c r="U432" s="28"/>
      <c r="V432" s="28"/>
      <c r="W432" s="5"/>
    </row>
    <row r="433" spans="1:23">
      <c r="A433" s="1"/>
      <c r="B433" s="42"/>
      <c r="N433" s="37"/>
      <c r="P433" s="8"/>
      <c r="Q433" s="27"/>
      <c r="R433" s="39"/>
      <c r="T433" s="27"/>
      <c r="U433" s="28"/>
      <c r="V433" s="27"/>
      <c r="W433" s="5"/>
    </row>
    <row r="434" spans="1:23">
      <c r="A434" s="1"/>
      <c r="B434" s="42"/>
      <c r="N434" s="37"/>
      <c r="P434" s="8"/>
      <c r="Q434" s="28"/>
      <c r="R434" s="39"/>
      <c r="T434" s="28"/>
      <c r="U434" s="28"/>
      <c r="V434" s="27"/>
      <c r="W434" s="5"/>
    </row>
    <row r="435" spans="1:23">
      <c r="A435" s="1"/>
      <c r="B435" s="42"/>
      <c r="N435" s="37"/>
      <c r="P435" s="8"/>
      <c r="Q435" s="28"/>
      <c r="R435" s="39"/>
      <c r="T435" s="28"/>
      <c r="U435" s="28"/>
      <c r="V435" s="27"/>
      <c r="W435" s="5"/>
    </row>
    <row r="436" spans="1:23">
      <c r="A436" s="1"/>
      <c r="B436" s="42"/>
      <c r="N436" s="37"/>
      <c r="P436" s="8"/>
      <c r="Q436" s="29"/>
      <c r="R436" s="39"/>
      <c r="T436" s="29"/>
      <c r="U436" s="28"/>
      <c r="V436" s="28"/>
      <c r="W436" s="5"/>
    </row>
    <row r="437" spans="1:23">
      <c r="A437" s="1"/>
      <c r="B437" s="42"/>
      <c r="N437" s="37"/>
      <c r="P437" s="8"/>
      <c r="Q437" s="28"/>
      <c r="R437" s="39"/>
      <c r="T437" s="28"/>
      <c r="U437" s="28"/>
      <c r="V437" s="28"/>
      <c r="W437" s="5"/>
    </row>
    <row r="438" spans="1:23">
      <c r="A438" s="1"/>
      <c r="B438" s="42"/>
      <c r="N438" s="37"/>
      <c r="P438" s="8"/>
      <c r="Q438" s="43"/>
      <c r="R438" s="39"/>
      <c r="T438" s="43"/>
      <c r="U438" s="28"/>
      <c r="W438" s="5"/>
    </row>
    <row r="439" spans="1:23" ht="31.5" customHeight="1">
      <c r="A439" s="1"/>
      <c r="B439" s="42"/>
      <c r="N439" s="37"/>
      <c r="P439" s="8"/>
      <c r="Q439" s="43"/>
      <c r="R439" s="39"/>
      <c r="T439" s="43"/>
      <c r="U439" s="28"/>
      <c r="W439" s="5"/>
    </row>
    <row r="440" spans="1:23">
      <c r="A440" s="1"/>
      <c r="B440" s="42"/>
      <c r="N440" s="37"/>
      <c r="P440" s="8"/>
      <c r="Q440" s="43"/>
      <c r="R440" s="39"/>
      <c r="T440" s="43"/>
      <c r="U440" s="28"/>
      <c r="W440" s="5"/>
    </row>
    <row r="441" spans="1:23">
      <c r="A441" s="1"/>
      <c r="B441" s="42"/>
      <c r="N441" s="37"/>
      <c r="P441" s="8"/>
      <c r="Q441" s="43"/>
      <c r="R441" s="39"/>
      <c r="T441" s="43"/>
      <c r="U441" s="28"/>
      <c r="W441" s="5"/>
    </row>
    <row r="442" spans="1:23">
      <c r="A442" s="1"/>
      <c r="B442" s="42"/>
      <c r="N442" s="37"/>
      <c r="P442" s="8"/>
      <c r="Q442" s="43"/>
      <c r="R442" s="39"/>
      <c r="T442" s="43"/>
      <c r="U442" s="28"/>
      <c r="W442" s="5"/>
    </row>
    <row r="443" spans="1:23">
      <c r="A443" s="1"/>
      <c r="B443" s="42"/>
      <c r="N443" s="37"/>
      <c r="P443" s="8"/>
      <c r="Q443" s="46"/>
      <c r="R443" s="39"/>
      <c r="T443" s="46"/>
      <c r="U443" s="27"/>
      <c r="V443" s="38"/>
      <c r="W443" s="5"/>
    </row>
    <row r="444" spans="1:23">
      <c r="A444" s="1"/>
      <c r="B444" s="42"/>
      <c r="N444" s="37"/>
      <c r="P444" s="8"/>
      <c r="Q444" s="46"/>
      <c r="R444" s="39"/>
      <c r="T444" s="46"/>
      <c r="U444" s="28"/>
      <c r="W444" s="5"/>
    </row>
    <row r="445" spans="1:23">
      <c r="A445" s="1"/>
      <c r="B445" s="56"/>
      <c r="N445" s="37"/>
      <c r="P445" s="8"/>
      <c r="Q445" s="46"/>
      <c r="R445" s="39"/>
      <c r="T445" s="46"/>
      <c r="U445" s="36"/>
      <c r="V445" s="28"/>
      <c r="W445" s="5"/>
    </row>
    <row r="446" spans="1:23">
      <c r="A446" s="1"/>
      <c r="B446" s="56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6"/>
      <c r="N446" s="37"/>
      <c r="O446" s="28"/>
      <c r="P446" s="60"/>
      <c r="Q446" s="43"/>
      <c r="R446" s="39"/>
      <c r="T446" s="43"/>
      <c r="U446" s="36"/>
      <c r="V446" s="28"/>
      <c r="W446" s="5"/>
    </row>
    <row r="447" spans="1:23">
      <c r="A447" s="1"/>
      <c r="B447" s="56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7"/>
      <c r="O447" s="33"/>
      <c r="P447" s="60"/>
      <c r="Q447" s="57"/>
      <c r="R447" s="39"/>
      <c r="T447" s="57"/>
      <c r="U447" s="36"/>
      <c r="V447" s="28"/>
      <c r="W447" s="5"/>
    </row>
    <row r="448" spans="1:23">
      <c r="A448" s="1"/>
      <c r="B448" s="56"/>
      <c r="C448" s="5"/>
      <c r="D448" s="5"/>
      <c r="E448" s="5"/>
      <c r="F448" s="5"/>
      <c r="G448" s="5"/>
      <c r="H448" s="5"/>
      <c r="I448" s="5"/>
      <c r="J448" s="5"/>
      <c r="K448" s="48"/>
      <c r="L448" s="8"/>
      <c r="M448" s="5"/>
      <c r="N448" s="37"/>
      <c r="O448" s="5"/>
      <c r="P448" s="60"/>
      <c r="Q448" s="40"/>
      <c r="R448" s="39"/>
      <c r="T448" s="40"/>
      <c r="U448" s="36"/>
      <c r="V448" s="28"/>
      <c r="W448" s="5"/>
    </row>
    <row r="449" spans="1:23">
      <c r="A449" s="1"/>
      <c r="B449" s="56"/>
      <c r="C449" s="5"/>
      <c r="D449" s="5"/>
      <c r="E449" s="5"/>
      <c r="F449" s="5"/>
      <c r="G449" s="5"/>
      <c r="H449" s="5"/>
      <c r="I449" s="5"/>
      <c r="J449" s="5"/>
      <c r="K449" s="48"/>
      <c r="L449" s="5"/>
      <c r="M449" s="5"/>
      <c r="N449" s="37"/>
      <c r="O449" s="5"/>
      <c r="P449" s="60"/>
      <c r="Q449" s="40"/>
      <c r="R449" s="39"/>
      <c r="T449" s="40"/>
      <c r="U449" s="36"/>
      <c r="V449" s="28"/>
      <c r="W449" s="5"/>
    </row>
    <row r="450" spans="1:23">
      <c r="A450" s="1"/>
      <c r="B450" s="56"/>
      <c r="C450" s="47"/>
      <c r="D450" s="49"/>
      <c r="F450" s="49"/>
      <c r="G450" s="49"/>
      <c r="H450" s="5"/>
      <c r="I450" s="5"/>
      <c r="J450" s="5"/>
      <c r="K450" s="5"/>
      <c r="L450" s="5"/>
      <c r="M450" s="6"/>
      <c r="N450" s="37"/>
      <c r="O450" s="5"/>
      <c r="P450" s="60"/>
      <c r="Q450" s="40"/>
      <c r="R450" s="39"/>
      <c r="T450" s="40"/>
      <c r="U450" s="36"/>
      <c r="V450" s="28"/>
      <c r="W450" s="5"/>
    </row>
    <row r="451" spans="1:23">
      <c r="A451" s="1"/>
      <c r="B451" s="56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6"/>
      <c r="N451" s="37"/>
      <c r="O451" s="5"/>
      <c r="P451" s="60"/>
      <c r="Q451" s="40"/>
      <c r="R451" s="39"/>
      <c r="T451" s="40"/>
      <c r="U451" s="36"/>
      <c r="V451" s="28"/>
      <c r="W451" s="5"/>
    </row>
    <row r="452" spans="1:23">
      <c r="A452" s="1"/>
      <c r="B452" s="56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6"/>
      <c r="N452" s="37"/>
      <c r="O452" s="5"/>
      <c r="P452" s="60"/>
      <c r="Q452" s="40"/>
      <c r="R452" s="39"/>
      <c r="T452" s="40"/>
      <c r="U452" s="36"/>
      <c r="V452" s="28"/>
      <c r="W452" s="5"/>
    </row>
    <row r="453" spans="1:23">
      <c r="A453" s="1"/>
      <c r="B453" s="56"/>
      <c r="C453" s="9"/>
      <c r="D453" s="9"/>
      <c r="E453" s="9"/>
      <c r="F453" s="9"/>
      <c r="G453" s="9"/>
      <c r="H453" s="9"/>
      <c r="I453" s="9"/>
      <c r="J453" s="9"/>
      <c r="K453" s="9"/>
      <c r="L453" s="5"/>
      <c r="M453" s="6"/>
      <c r="N453" s="37"/>
      <c r="O453" s="9"/>
      <c r="P453" s="60"/>
      <c r="Q453" s="40"/>
      <c r="R453" s="39"/>
      <c r="T453" s="40"/>
      <c r="U453" s="36"/>
      <c r="V453" s="28"/>
      <c r="W453" s="5"/>
    </row>
    <row r="454" spans="1:23">
      <c r="A454" s="1"/>
      <c r="B454" s="56"/>
      <c r="C454" s="9"/>
      <c r="D454" s="9"/>
      <c r="E454" s="9"/>
      <c r="F454" s="9"/>
      <c r="G454" s="9"/>
      <c r="H454" s="9"/>
      <c r="I454" s="9"/>
      <c r="J454" s="9"/>
      <c r="K454" s="9"/>
      <c r="L454" s="5"/>
      <c r="M454" s="6"/>
      <c r="N454" s="37"/>
      <c r="O454" s="9"/>
      <c r="P454" s="60"/>
      <c r="Q454" s="40"/>
      <c r="R454" s="39"/>
      <c r="T454" s="40"/>
      <c r="U454" s="36"/>
      <c r="V454" s="28"/>
      <c r="W454" s="5"/>
    </row>
    <row r="455" spans="1:23">
      <c r="A455" s="1"/>
      <c r="B455" s="56"/>
      <c r="C455" s="9"/>
      <c r="D455" s="9"/>
      <c r="E455" s="9"/>
      <c r="F455" s="9"/>
      <c r="G455" s="9"/>
      <c r="H455" s="9"/>
      <c r="I455" s="9"/>
      <c r="J455" s="9"/>
      <c r="K455" s="9"/>
      <c r="L455" s="5"/>
      <c r="M455" s="6"/>
      <c r="N455" s="37"/>
      <c r="O455" s="9"/>
      <c r="P455" s="60"/>
      <c r="Q455" s="40"/>
      <c r="R455" s="39"/>
      <c r="T455" s="40"/>
      <c r="U455" s="36"/>
      <c r="V455" s="28"/>
      <c r="W455" s="5"/>
    </row>
    <row r="456" spans="1:23">
      <c r="A456" s="1"/>
      <c r="B456" s="56"/>
      <c r="C456" s="9"/>
      <c r="D456" s="9"/>
      <c r="E456" s="9"/>
      <c r="F456" s="9"/>
      <c r="G456" s="9"/>
      <c r="H456" s="9"/>
      <c r="I456" s="9"/>
      <c r="J456" s="9"/>
      <c r="K456" s="9"/>
      <c r="L456" s="5"/>
      <c r="M456" s="6"/>
      <c r="N456" s="37"/>
      <c r="O456" s="9"/>
      <c r="P456" s="60"/>
      <c r="Q456" s="40"/>
      <c r="R456" s="39"/>
      <c r="T456" s="40"/>
      <c r="U456" s="36"/>
      <c r="V456" s="28"/>
      <c r="W456" s="5"/>
    </row>
    <row r="457" spans="1:23">
      <c r="A457" s="1"/>
      <c r="B457" s="56"/>
      <c r="C457" s="9"/>
      <c r="D457" s="9"/>
      <c r="E457" s="9"/>
      <c r="F457" s="9"/>
      <c r="G457" s="9"/>
      <c r="H457" s="9"/>
      <c r="I457" s="9"/>
      <c r="J457" s="9"/>
      <c r="K457" s="9"/>
      <c r="L457" s="5"/>
      <c r="M457" s="6"/>
      <c r="N457" s="37"/>
      <c r="O457" s="9"/>
      <c r="P457" s="60"/>
      <c r="Q457" s="40"/>
      <c r="R457" s="39"/>
      <c r="T457" s="40"/>
      <c r="U457" s="36"/>
      <c r="V457" s="28"/>
      <c r="W457" s="5"/>
    </row>
    <row r="458" spans="1:23">
      <c r="B458" s="56"/>
      <c r="C458" s="9"/>
      <c r="D458" s="9"/>
      <c r="E458" s="9"/>
      <c r="F458" s="9"/>
      <c r="G458" s="9"/>
      <c r="H458" s="9"/>
      <c r="I458" s="9"/>
      <c r="J458" s="9"/>
      <c r="K458" s="9"/>
      <c r="L458" s="5"/>
      <c r="M458" s="6"/>
      <c r="N458" s="37"/>
      <c r="O458" s="9"/>
      <c r="P458" s="60"/>
      <c r="Q458" s="40"/>
      <c r="R458" s="39"/>
      <c r="T458" s="40"/>
      <c r="U458" s="36"/>
      <c r="V458" s="28"/>
      <c r="W458" s="5"/>
    </row>
    <row r="459" spans="1:23">
      <c r="B459" s="56"/>
      <c r="C459" s="9"/>
      <c r="D459" s="9"/>
      <c r="E459" s="9"/>
      <c r="F459" s="9"/>
      <c r="G459" s="9"/>
      <c r="H459" s="9"/>
      <c r="I459" s="9"/>
      <c r="J459" s="9"/>
      <c r="K459" s="9"/>
      <c r="L459" s="5"/>
      <c r="M459" s="6"/>
      <c r="N459" s="37"/>
      <c r="O459" s="9"/>
      <c r="P459" s="60"/>
      <c r="Q459" s="40"/>
      <c r="R459" s="39"/>
      <c r="T459" s="40"/>
      <c r="U459" s="36"/>
      <c r="V459" s="28"/>
      <c r="W459" s="5"/>
    </row>
    <row r="460" spans="1:23">
      <c r="B460" s="56"/>
      <c r="C460" s="9"/>
      <c r="D460" s="9"/>
      <c r="E460" s="9"/>
      <c r="F460" s="9"/>
      <c r="G460" s="9"/>
      <c r="H460" s="9"/>
      <c r="I460" s="9"/>
      <c r="J460" s="9"/>
      <c r="K460" s="9"/>
      <c r="L460" s="5"/>
      <c r="M460" s="6"/>
      <c r="N460" s="37"/>
      <c r="O460" s="9"/>
      <c r="P460" s="60"/>
      <c r="Q460" s="40"/>
      <c r="R460" s="39"/>
      <c r="T460" s="40"/>
      <c r="U460" s="36"/>
      <c r="V460" s="28"/>
      <c r="W460" s="5"/>
    </row>
    <row r="461" spans="1:23">
      <c r="B461" s="56"/>
      <c r="C461" s="9"/>
      <c r="D461" s="9"/>
      <c r="E461" s="9"/>
      <c r="F461" s="9"/>
      <c r="G461" s="9"/>
      <c r="H461" s="9"/>
      <c r="I461" s="9"/>
      <c r="J461" s="9"/>
      <c r="K461" s="9"/>
      <c r="L461" s="5"/>
      <c r="M461" s="6"/>
      <c r="N461" s="37"/>
      <c r="O461" s="9"/>
      <c r="P461" s="60"/>
      <c r="Q461" s="40"/>
      <c r="R461" s="39"/>
      <c r="T461" s="40"/>
      <c r="U461" s="36"/>
      <c r="V461" s="28"/>
      <c r="W461" s="5"/>
    </row>
    <row r="462" spans="1:23">
      <c r="B462" s="56"/>
      <c r="C462" s="9"/>
      <c r="D462" s="9"/>
      <c r="E462" s="9"/>
      <c r="F462" s="9"/>
      <c r="G462" s="9"/>
      <c r="H462" s="9"/>
      <c r="I462" s="9"/>
      <c r="J462" s="9"/>
      <c r="K462" s="9"/>
      <c r="L462" s="5"/>
      <c r="M462" s="6"/>
      <c r="N462" s="37"/>
      <c r="O462" s="9"/>
      <c r="P462" s="60"/>
      <c r="Q462" s="40"/>
      <c r="R462" s="39"/>
      <c r="T462" s="40"/>
      <c r="U462" s="36"/>
      <c r="V462" s="28"/>
      <c r="W462" s="5"/>
    </row>
    <row r="463" spans="1:23">
      <c r="B463" s="56"/>
      <c r="C463" s="9"/>
      <c r="D463" s="9"/>
      <c r="E463" s="9"/>
      <c r="F463" s="9"/>
      <c r="G463" s="9"/>
      <c r="H463" s="9"/>
      <c r="I463" s="9"/>
      <c r="J463" s="9"/>
      <c r="K463" s="9"/>
      <c r="L463" s="5"/>
      <c r="M463" s="6"/>
      <c r="N463" s="37"/>
      <c r="O463" s="9"/>
      <c r="P463" s="60"/>
      <c r="Q463" s="43"/>
      <c r="R463" s="39"/>
      <c r="T463" s="43"/>
      <c r="U463" s="36"/>
      <c r="V463" s="28"/>
      <c r="W463" s="8"/>
    </row>
    <row r="464" spans="1:23">
      <c r="B464" s="56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6"/>
      <c r="N464" s="37"/>
      <c r="O464" s="9"/>
      <c r="P464" s="60"/>
      <c r="R464" s="39"/>
      <c r="U464" s="36"/>
      <c r="V464" s="28"/>
      <c r="W464" s="5"/>
    </row>
    <row r="465" spans="1:23">
      <c r="B465" s="51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6"/>
      <c r="N465" s="9"/>
      <c r="O465" s="9"/>
      <c r="P465" s="60"/>
      <c r="Q465" s="9"/>
      <c r="R465" s="8"/>
      <c r="S465" s="5"/>
      <c r="T465" s="9"/>
      <c r="U465" s="52"/>
      <c r="V465" s="53"/>
      <c r="W465" s="5"/>
    </row>
    <row r="466" spans="1:23">
      <c r="A466" s="9"/>
      <c r="B466" s="14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6"/>
      <c r="N466" s="9"/>
      <c r="O466" s="9"/>
      <c r="P466" s="50"/>
      <c r="Q466" s="9"/>
      <c r="R466" s="8"/>
      <c r="S466" s="5"/>
      <c r="T466" s="9"/>
      <c r="U466" s="10"/>
      <c r="V466" s="53"/>
      <c r="W466" s="5"/>
    </row>
    <row r="467" spans="1:23">
      <c r="A467" s="9"/>
      <c r="B467" s="54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6"/>
      <c r="N467" s="9"/>
      <c r="O467" s="9"/>
      <c r="P467" s="50"/>
      <c r="Q467" s="9"/>
      <c r="R467" s="8"/>
      <c r="S467" s="5"/>
      <c r="T467" s="9"/>
      <c r="U467" s="10"/>
      <c r="V467" s="10"/>
      <c r="W467" s="5"/>
    </row>
    <row r="468" spans="1:23">
      <c r="A468" s="9"/>
      <c r="B468" s="55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6"/>
      <c r="N468" s="9"/>
      <c r="O468" s="9"/>
      <c r="P468" s="50"/>
      <c r="Q468" s="9"/>
      <c r="R468" s="8"/>
      <c r="S468" s="5"/>
      <c r="T468" s="7"/>
      <c r="U468" s="7"/>
      <c r="V468" s="7"/>
      <c r="W468" s="5"/>
    </row>
    <row r="469" spans="1:23">
      <c r="A469" s="9"/>
      <c r="P469" s="50"/>
      <c r="W469" s="5"/>
    </row>
    <row r="470" spans="1:23">
      <c r="W470" s="5"/>
    </row>
    <row r="471" spans="1:23">
      <c r="W471" s="5"/>
    </row>
    <row r="472" spans="1:23">
      <c r="W472" s="5"/>
    </row>
    <row r="473" spans="1:23">
      <c r="W473" s="5"/>
    </row>
    <row r="474" spans="1:23">
      <c r="W474" s="5"/>
    </row>
    <row r="475" spans="1:23">
      <c r="W475" s="5"/>
    </row>
    <row r="476" spans="1:23">
      <c r="W476" s="5"/>
    </row>
    <row r="477" spans="1:23">
      <c r="W477" s="5"/>
    </row>
    <row r="478" spans="1:23">
      <c r="W478" s="5"/>
    </row>
    <row r="479" spans="1:23">
      <c r="W479" s="5"/>
    </row>
    <row r="480" spans="1:23">
      <c r="W480" s="5"/>
    </row>
    <row r="481" spans="23:23">
      <c r="W481" s="5"/>
    </row>
    <row r="482" spans="23:23">
      <c r="W482" s="5"/>
    </row>
    <row r="483" spans="23:23">
      <c r="W483" s="5"/>
    </row>
  </sheetData>
  <mergeCells count="30">
    <mergeCell ref="A133:V133"/>
    <mergeCell ref="A128:V128"/>
    <mergeCell ref="A130:V130"/>
    <mergeCell ref="A2:V2"/>
    <mergeCell ref="C4:O4"/>
    <mergeCell ref="C5:M5"/>
    <mergeCell ref="C6:L6"/>
    <mergeCell ref="C7:E7"/>
    <mergeCell ref="F7:H7"/>
    <mergeCell ref="I7:J7"/>
    <mergeCell ref="K7:L7"/>
    <mergeCell ref="N5:O6"/>
    <mergeCell ref="S4:S8"/>
    <mergeCell ref="T4:T8"/>
    <mergeCell ref="U4:U8"/>
    <mergeCell ref="V4:V8"/>
    <mergeCell ref="B4:B8"/>
    <mergeCell ref="Q4:Q8"/>
    <mergeCell ref="R4:R8"/>
    <mergeCell ref="A126:V126"/>
    <mergeCell ref="A10:V10"/>
    <mergeCell ref="A12:V12"/>
    <mergeCell ref="A4:A8"/>
    <mergeCell ref="M6:M8"/>
    <mergeCell ref="N7:N8"/>
    <mergeCell ref="O7:O8"/>
    <mergeCell ref="P4:P8"/>
    <mergeCell ref="A124:V124"/>
    <mergeCell ref="A116:V116"/>
    <mergeCell ref="A120:V1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5:N274"/>
  <sheetViews>
    <sheetView workbookViewId="0">
      <selection activeCell="H13" sqref="H13:H52"/>
    </sheetView>
  </sheetViews>
  <sheetFormatPr defaultRowHeight="15"/>
  <cols>
    <col min="7" max="7" width="20" customWidth="1"/>
    <col min="13" max="13" width="14.5703125" customWidth="1"/>
  </cols>
  <sheetData>
    <row r="5" spans="7:14">
      <c r="G5">
        <v>15831.97</v>
      </c>
    </row>
    <row r="6" spans="7:14">
      <c r="G6">
        <v>1157.6099999999999</v>
      </c>
    </row>
    <row r="7" spans="7:14">
      <c r="G7">
        <v>190.85</v>
      </c>
    </row>
    <row r="8" spans="7:14">
      <c r="G8">
        <v>1886.89</v>
      </c>
    </row>
    <row r="9" spans="7:14">
      <c r="G9">
        <v>678.88</v>
      </c>
    </row>
    <row r="10" spans="7:14">
      <c r="G10">
        <v>290.06</v>
      </c>
    </row>
    <row r="13" spans="7:14" ht="15.75">
      <c r="G13" s="105">
        <v>99900</v>
      </c>
      <c r="H13" s="205">
        <f>G13/1000</f>
        <v>99.9</v>
      </c>
      <c r="M13" s="30">
        <v>99900</v>
      </c>
      <c r="N13">
        <f>M13/1000</f>
        <v>99.9</v>
      </c>
    </row>
    <row r="14" spans="7:14" ht="15.75">
      <c r="G14" s="105">
        <v>99900</v>
      </c>
      <c r="H14" s="205">
        <f t="shared" ref="H14:H77" si="0">G14/1000</f>
        <v>99.9</v>
      </c>
      <c r="M14" s="31">
        <v>59400</v>
      </c>
      <c r="N14">
        <f t="shared" ref="N14:N77" si="1">M14/1000</f>
        <v>59.4</v>
      </c>
    </row>
    <row r="15" spans="7:14" ht="15.75">
      <c r="G15" s="105">
        <v>99900</v>
      </c>
      <c r="H15" s="205">
        <f t="shared" si="0"/>
        <v>99.9</v>
      </c>
      <c r="M15" s="31">
        <v>88263</v>
      </c>
      <c r="N15">
        <f t="shared" si="1"/>
        <v>88.263000000000005</v>
      </c>
    </row>
    <row r="16" spans="7:14" ht="15.75">
      <c r="G16" s="105">
        <v>99900</v>
      </c>
      <c r="H16" s="205">
        <f t="shared" si="0"/>
        <v>99.9</v>
      </c>
      <c r="M16" s="30">
        <v>99900</v>
      </c>
      <c r="N16">
        <f t="shared" si="1"/>
        <v>99.9</v>
      </c>
    </row>
    <row r="17" spans="7:14" ht="15.75">
      <c r="G17" s="105">
        <v>99900</v>
      </c>
      <c r="H17" s="205">
        <f t="shared" si="0"/>
        <v>99.9</v>
      </c>
      <c r="M17" s="30">
        <v>99900</v>
      </c>
      <c r="N17">
        <f t="shared" si="1"/>
        <v>99.9</v>
      </c>
    </row>
    <row r="18" spans="7:14" ht="15.75">
      <c r="G18" s="105">
        <v>99900</v>
      </c>
      <c r="H18" s="205">
        <f t="shared" si="0"/>
        <v>99.9</v>
      </c>
      <c r="M18" s="30">
        <v>99900</v>
      </c>
      <c r="N18">
        <f t="shared" si="1"/>
        <v>99.9</v>
      </c>
    </row>
    <row r="19" spans="7:14" ht="15.75">
      <c r="G19" s="105">
        <v>91800</v>
      </c>
      <c r="H19" s="205">
        <f t="shared" si="0"/>
        <v>91.8</v>
      </c>
      <c r="M19" s="30">
        <v>48582.9</v>
      </c>
      <c r="N19">
        <f t="shared" si="1"/>
        <v>48.582900000000002</v>
      </c>
    </row>
    <row r="20" spans="7:14" ht="15.75">
      <c r="G20" s="105">
        <v>99960</v>
      </c>
      <c r="H20" s="205">
        <f t="shared" si="0"/>
        <v>99.96</v>
      </c>
      <c r="M20" s="30">
        <v>99900</v>
      </c>
      <c r="N20">
        <f t="shared" si="1"/>
        <v>99.9</v>
      </c>
    </row>
    <row r="21" spans="7:14" ht="15.75">
      <c r="G21" s="105">
        <v>9000</v>
      </c>
      <c r="H21" s="205">
        <f t="shared" si="0"/>
        <v>9</v>
      </c>
      <c r="M21" s="30">
        <f>$I$14</f>
        <v>0</v>
      </c>
      <c r="N21">
        <f t="shared" si="1"/>
        <v>0</v>
      </c>
    </row>
    <row r="22" spans="7:14" ht="15.75">
      <c r="G22" s="105">
        <v>99900</v>
      </c>
      <c r="H22" s="205">
        <f t="shared" si="0"/>
        <v>99.9</v>
      </c>
      <c r="M22" s="30">
        <f>$I$15</f>
        <v>0</v>
      </c>
      <c r="N22">
        <f t="shared" si="1"/>
        <v>0</v>
      </c>
    </row>
    <row r="23" spans="7:14" ht="15.75">
      <c r="G23" s="105">
        <v>99900</v>
      </c>
      <c r="H23" s="205">
        <f t="shared" si="0"/>
        <v>99.9</v>
      </c>
      <c r="M23" s="32" t="s">
        <v>33</v>
      </c>
      <c r="N23">
        <f t="shared" si="1"/>
        <v>99.9</v>
      </c>
    </row>
    <row r="24" spans="7:14" ht="15.75">
      <c r="G24" s="105">
        <v>99900</v>
      </c>
      <c r="H24" s="205">
        <f t="shared" si="0"/>
        <v>99.9</v>
      </c>
      <c r="M24" s="15">
        <v>504638.4</v>
      </c>
      <c r="N24">
        <f t="shared" si="1"/>
        <v>504.63840000000005</v>
      </c>
    </row>
    <row r="25" spans="7:14" ht="15.75">
      <c r="G25" s="105">
        <v>99900</v>
      </c>
      <c r="H25" s="205">
        <f t="shared" si="0"/>
        <v>99.9</v>
      </c>
      <c r="M25" s="15">
        <v>385630</v>
      </c>
      <c r="N25">
        <f t="shared" si="1"/>
        <v>385.63</v>
      </c>
    </row>
    <row r="26" spans="7:14" ht="15" customHeight="1">
      <c r="G26" s="105">
        <v>99900</v>
      </c>
      <c r="H26" s="205">
        <f t="shared" si="0"/>
        <v>99.9</v>
      </c>
      <c r="M26" s="15">
        <v>3500</v>
      </c>
      <c r="N26">
        <f t="shared" si="1"/>
        <v>3.5</v>
      </c>
    </row>
    <row r="27" spans="7:14" ht="15" customHeight="1">
      <c r="G27" s="105">
        <v>43705.57</v>
      </c>
      <c r="H27" s="205">
        <f t="shared" si="0"/>
        <v>43.705570000000002</v>
      </c>
      <c r="M27" s="15">
        <v>177494</v>
      </c>
      <c r="N27">
        <f t="shared" si="1"/>
        <v>177.494</v>
      </c>
    </row>
    <row r="28" spans="7:14" ht="15.75">
      <c r="G28" s="105">
        <v>63026</v>
      </c>
      <c r="H28" s="205">
        <f t="shared" si="0"/>
        <v>63.026000000000003</v>
      </c>
      <c r="M28" s="15">
        <v>3500</v>
      </c>
      <c r="N28">
        <f t="shared" si="1"/>
        <v>3.5</v>
      </c>
    </row>
    <row r="29" spans="7:14" ht="15.75">
      <c r="G29" s="105">
        <v>88255</v>
      </c>
      <c r="H29" s="205">
        <f t="shared" si="0"/>
        <v>88.254999999999995</v>
      </c>
      <c r="M29" s="15">
        <v>3500</v>
      </c>
      <c r="N29">
        <f t="shared" si="1"/>
        <v>3.5</v>
      </c>
    </row>
    <row r="30" spans="7:14">
      <c r="G30" s="82">
        <v>521375</v>
      </c>
      <c r="H30" s="205">
        <f t="shared" si="0"/>
        <v>521.375</v>
      </c>
      <c r="M30" s="15">
        <v>3500</v>
      </c>
      <c r="N30">
        <f t="shared" si="1"/>
        <v>3.5</v>
      </c>
    </row>
    <row r="31" spans="7:14">
      <c r="G31" s="81">
        <v>2131360</v>
      </c>
      <c r="H31" s="205">
        <f t="shared" si="0"/>
        <v>2131.36</v>
      </c>
      <c r="M31" s="15">
        <v>3500</v>
      </c>
      <c r="N31">
        <f t="shared" si="1"/>
        <v>3.5</v>
      </c>
    </row>
    <row r="32" spans="7:14">
      <c r="G32" s="82">
        <v>550298.4</v>
      </c>
      <c r="H32" s="205">
        <f t="shared" si="0"/>
        <v>550.29840000000002</v>
      </c>
      <c r="M32" s="15">
        <v>3500</v>
      </c>
      <c r="N32">
        <f t="shared" si="1"/>
        <v>3.5</v>
      </c>
    </row>
    <row r="33" spans="7:14">
      <c r="G33" s="82">
        <v>237000</v>
      </c>
      <c r="H33" s="205">
        <f t="shared" si="0"/>
        <v>237</v>
      </c>
      <c r="M33" s="15">
        <v>254318.36</v>
      </c>
      <c r="N33">
        <f t="shared" si="1"/>
        <v>254.31835999999998</v>
      </c>
    </row>
    <row r="34" spans="7:14">
      <c r="G34" s="81">
        <v>2040540.59</v>
      </c>
      <c r="H34" s="205">
        <f t="shared" si="0"/>
        <v>2040.5405900000001</v>
      </c>
      <c r="M34" s="15">
        <v>325372.11</v>
      </c>
      <c r="N34">
        <f t="shared" si="1"/>
        <v>325.37210999999996</v>
      </c>
    </row>
    <row r="35" spans="7:14">
      <c r="G35" s="82">
        <v>984000</v>
      </c>
      <c r="H35" s="205">
        <f t="shared" si="0"/>
        <v>984</v>
      </c>
      <c r="M35" s="15">
        <v>173985</v>
      </c>
      <c r="N35">
        <f t="shared" si="1"/>
        <v>173.98500000000001</v>
      </c>
    </row>
    <row r="36" spans="7:14">
      <c r="G36" s="82">
        <v>902416.22</v>
      </c>
      <c r="H36" s="205">
        <f t="shared" si="0"/>
        <v>902.41621999999995</v>
      </c>
      <c r="M36" s="15">
        <v>487381</v>
      </c>
      <c r="N36">
        <f t="shared" si="1"/>
        <v>487.38099999999997</v>
      </c>
    </row>
    <row r="37" spans="7:14">
      <c r="G37" s="82">
        <v>235830.8</v>
      </c>
      <c r="H37" s="205">
        <f t="shared" si="0"/>
        <v>235.83079999999998</v>
      </c>
      <c r="M37" s="16">
        <v>233822</v>
      </c>
      <c r="N37">
        <f t="shared" si="1"/>
        <v>233.822</v>
      </c>
    </row>
    <row r="38" spans="7:14">
      <c r="G38" s="82">
        <v>435166</v>
      </c>
      <c r="H38" s="205">
        <f t="shared" si="0"/>
        <v>435.166</v>
      </c>
      <c r="M38" s="15">
        <v>489006</v>
      </c>
      <c r="N38">
        <f t="shared" si="1"/>
        <v>489.00599999999997</v>
      </c>
    </row>
    <row r="39" spans="7:14">
      <c r="G39" s="82">
        <v>609732</v>
      </c>
      <c r="H39" s="205">
        <f t="shared" si="0"/>
        <v>609.73199999999997</v>
      </c>
      <c r="M39" s="15">
        <v>644726</v>
      </c>
      <c r="N39">
        <f t="shared" si="1"/>
        <v>644.726</v>
      </c>
    </row>
    <row r="40" spans="7:14">
      <c r="G40" s="82">
        <v>288141.59999999998</v>
      </c>
      <c r="H40" s="205">
        <f t="shared" si="0"/>
        <v>288.14159999999998</v>
      </c>
      <c r="M40" s="15">
        <v>786240</v>
      </c>
      <c r="N40">
        <f t="shared" si="1"/>
        <v>786.24</v>
      </c>
    </row>
    <row r="41" spans="7:14">
      <c r="G41" s="82">
        <v>344178</v>
      </c>
      <c r="H41" s="205">
        <f t="shared" si="0"/>
        <v>344.178</v>
      </c>
      <c r="M41" s="15">
        <v>786240</v>
      </c>
      <c r="N41">
        <f t="shared" si="1"/>
        <v>786.24</v>
      </c>
    </row>
    <row r="42" spans="7:14">
      <c r="G42" s="82">
        <v>367226.4</v>
      </c>
      <c r="H42" s="205">
        <f t="shared" si="0"/>
        <v>367.22640000000001</v>
      </c>
      <c r="M42" s="15">
        <v>561000</v>
      </c>
      <c r="N42">
        <f t="shared" si="1"/>
        <v>561</v>
      </c>
    </row>
    <row r="43" spans="7:14">
      <c r="G43" s="82">
        <v>312148.8</v>
      </c>
      <c r="H43" s="205">
        <f t="shared" si="0"/>
        <v>312.14879999999999</v>
      </c>
      <c r="M43" s="15">
        <v>45000</v>
      </c>
      <c r="N43">
        <f t="shared" si="1"/>
        <v>45</v>
      </c>
    </row>
    <row r="44" spans="7:14">
      <c r="G44" s="82">
        <v>226672.8</v>
      </c>
      <c r="H44" s="205">
        <f t="shared" si="0"/>
        <v>226.6728</v>
      </c>
      <c r="M44" s="15">
        <v>3500</v>
      </c>
      <c r="N44">
        <f t="shared" si="1"/>
        <v>3.5</v>
      </c>
    </row>
    <row r="45" spans="7:14">
      <c r="G45" s="82">
        <v>291824.40000000002</v>
      </c>
      <c r="H45" s="205">
        <f t="shared" si="0"/>
        <v>291.82440000000003</v>
      </c>
      <c r="M45" s="15">
        <v>3500</v>
      </c>
      <c r="N45">
        <f t="shared" si="1"/>
        <v>3.5</v>
      </c>
    </row>
    <row r="46" spans="7:14">
      <c r="G46" s="82">
        <v>413620</v>
      </c>
      <c r="H46" s="205">
        <f t="shared" si="0"/>
        <v>413.62</v>
      </c>
      <c r="M46" s="15">
        <v>3500</v>
      </c>
      <c r="N46">
        <f t="shared" si="1"/>
        <v>3.5</v>
      </c>
    </row>
    <row r="47" spans="7:14">
      <c r="G47" s="82">
        <v>381881</v>
      </c>
      <c r="H47" s="205">
        <f t="shared" si="0"/>
        <v>381.88099999999997</v>
      </c>
      <c r="M47" s="15">
        <v>3500</v>
      </c>
      <c r="N47">
        <f t="shared" si="1"/>
        <v>3.5</v>
      </c>
    </row>
    <row r="48" spans="7:14">
      <c r="G48" s="82">
        <v>417968</v>
      </c>
      <c r="H48" s="205">
        <f t="shared" si="0"/>
        <v>417.96800000000002</v>
      </c>
      <c r="M48" s="15">
        <v>3500</v>
      </c>
      <c r="N48">
        <f t="shared" si="1"/>
        <v>3.5</v>
      </c>
    </row>
    <row r="49" spans="7:14">
      <c r="G49" s="82">
        <v>331388</v>
      </c>
      <c r="H49" s="205">
        <f t="shared" si="0"/>
        <v>331.38799999999998</v>
      </c>
      <c r="M49" s="15">
        <v>3500</v>
      </c>
      <c r="N49">
        <f t="shared" si="1"/>
        <v>3.5</v>
      </c>
    </row>
    <row r="50" spans="7:14">
      <c r="G50" s="82">
        <v>599622</v>
      </c>
      <c r="H50" s="205">
        <f t="shared" si="0"/>
        <v>599.62199999999996</v>
      </c>
      <c r="M50" s="15">
        <v>3500</v>
      </c>
      <c r="N50">
        <f t="shared" si="1"/>
        <v>3.5</v>
      </c>
    </row>
    <row r="51" spans="7:14">
      <c r="G51" s="82">
        <v>217663.74</v>
      </c>
      <c r="H51" s="205">
        <f t="shared" si="0"/>
        <v>217.66373999999999</v>
      </c>
      <c r="M51" s="15">
        <v>3500</v>
      </c>
      <c r="N51">
        <f t="shared" si="1"/>
        <v>3.5</v>
      </c>
    </row>
    <row r="52" spans="7:14">
      <c r="G52" s="82">
        <v>330160</v>
      </c>
      <c r="H52" s="205">
        <f t="shared" si="0"/>
        <v>330.16</v>
      </c>
      <c r="M52" s="15">
        <v>3500</v>
      </c>
      <c r="N52">
        <f t="shared" si="1"/>
        <v>3.5</v>
      </c>
    </row>
    <row r="53" spans="7:14" ht="15.75">
      <c r="G53" s="112"/>
      <c r="H53" s="205">
        <f t="shared" si="0"/>
        <v>0</v>
      </c>
      <c r="M53" s="15">
        <v>3500</v>
      </c>
      <c r="N53">
        <f t="shared" si="1"/>
        <v>3.5</v>
      </c>
    </row>
    <row r="54" spans="7:14" ht="15.75">
      <c r="G54" s="112"/>
      <c r="H54" s="205">
        <f t="shared" si="0"/>
        <v>0</v>
      </c>
      <c r="M54" s="15">
        <v>3500</v>
      </c>
      <c r="N54">
        <f t="shared" si="1"/>
        <v>3.5</v>
      </c>
    </row>
    <row r="55" spans="7:14" ht="15.75">
      <c r="G55" s="109"/>
      <c r="H55" s="205">
        <f t="shared" si="0"/>
        <v>0</v>
      </c>
      <c r="M55" s="15">
        <v>3500</v>
      </c>
      <c r="N55">
        <f t="shared" si="1"/>
        <v>3.5</v>
      </c>
    </row>
    <row r="56" spans="7:14" ht="15.75">
      <c r="G56" s="109"/>
      <c r="H56" s="205">
        <f t="shared" si="0"/>
        <v>0</v>
      </c>
      <c r="M56" s="15">
        <v>496867.14</v>
      </c>
      <c r="N56">
        <f t="shared" si="1"/>
        <v>496.86714000000001</v>
      </c>
    </row>
    <row r="57" spans="7:14" ht="15.75">
      <c r="G57" s="109"/>
      <c r="H57" s="205">
        <f t="shared" si="0"/>
        <v>0</v>
      </c>
      <c r="M57" s="15">
        <v>307189.92</v>
      </c>
      <c r="N57">
        <f t="shared" si="1"/>
        <v>307.18991999999997</v>
      </c>
    </row>
    <row r="58" spans="7:14" ht="15.75">
      <c r="G58" s="112"/>
      <c r="H58" s="205">
        <f t="shared" si="0"/>
        <v>0</v>
      </c>
      <c r="M58" s="15">
        <v>7100</v>
      </c>
      <c r="N58">
        <f t="shared" si="1"/>
        <v>7.1</v>
      </c>
    </row>
    <row r="59" spans="7:14" ht="15.75">
      <c r="G59" s="109"/>
      <c r="H59" s="205">
        <f t="shared" si="0"/>
        <v>0</v>
      </c>
      <c r="M59" s="18">
        <v>32949.550000000003</v>
      </c>
      <c r="N59">
        <f t="shared" si="1"/>
        <v>32.949550000000002</v>
      </c>
    </row>
    <row r="60" spans="7:14" ht="15.75">
      <c r="G60" s="112"/>
      <c r="H60" s="205">
        <f t="shared" si="0"/>
        <v>0</v>
      </c>
      <c r="M60" s="18">
        <v>89534.080000000002</v>
      </c>
      <c r="N60">
        <f t="shared" si="1"/>
        <v>89.534080000000003</v>
      </c>
    </row>
    <row r="61" spans="7:14" ht="15.75">
      <c r="G61" s="112"/>
      <c r="H61" s="205">
        <f t="shared" si="0"/>
        <v>0</v>
      </c>
      <c r="M61" s="4">
        <v>33598.269999999997</v>
      </c>
      <c r="N61">
        <f t="shared" si="1"/>
        <v>33.598269999999999</v>
      </c>
    </row>
    <row r="62" spans="7:14" ht="15.75">
      <c r="G62" s="112"/>
      <c r="H62" s="205">
        <f t="shared" si="0"/>
        <v>0</v>
      </c>
      <c r="M62" s="4">
        <v>59046.75</v>
      </c>
      <c r="N62">
        <f t="shared" si="1"/>
        <v>59.046750000000003</v>
      </c>
    </row>
    <row r="63" spans="7:14" ht="15.75">
      <c r="G63" s="112"/>
      <c r="H63" s="205">
        <f t="shared" si="0"/>
        <v>0</v>
      </c>
      <c r="M63" s="4">
        <v>99919.8</v>
      </c>
      <c r="N63">
        <f t="shared" si="1"/>
        <v>99.919800000000009</v>
      </c>
    </row>
    <row r="64" spans="7:14" ht="15.75">
      <c r="G64" s="109"/>
      <c r="H64" s="205">
        <f t="shared" si="0"/>
        <v>0</v>
      </c>
      <c r="M64" s="4">
        <v>35372.910000000003</v>
      </c>
      <c r="N64">
        <f t="shared" si="1"/>
        <v>35.372910000000005</v>
      </c>
    </row>
    <row r="65" spans="7:14" ht="15.75">
      <c r="G65" s="109"/>
      <c r="H65" s="205">
        <f t="shared" si="0"/>
        <v>0</v>
      </c>
      <c r="M65" s="4">
        <v>75287</v>
      </c>
      <c r="N65">
        <f t="shared" si="1"/>
        <v>75.287000000000006</v>
      </c>
    </row>
    <row r="66" spans="7:14" ht="15.75">
      <c r="G66" s="109"/>
      <c r="H66" s="205">
        <f t="shared" si="0"/>
        <v>0</v>
      </c>
      <c r="M66" s="4">
        <v>99997</v>
      </c>
      <c r="N66">
        <f t="shared" si="1"/>
        <v>99.997</v>
      </c>
    </row>
    <row r="67" spans="7:14" ht="15.75">
      <c r="G67" s="109"/>
      <c r="H67" s="205">
        <f t="shared" si="0"/>
        <v>0</v>
      </c>
      <c r="M67" s="4">
        <v>24563.41</v>
      </c>
      <c r="N67">
        <f t="shared" si="1"/>
        <v>24.563410000000001</v>
      </c>
    </row>
    <row r="68" spans="7:14" ht="15.75">
      <c r="G68" s="109"/>
      <c r="H68" s="205">
        <f t="shared" si="0"/>
        <v>0</v>
      </c>
      <c r="M68" s="19">
        <v>99900</v>
      </c>
      <c r="N68">
        <f t="shared" si="1"/>
        <v>99.9</v>
      </c>
    </row>
    <row r="69" spans="7:14" ht="15.75">
      <c r="G69" s="115"/>
      <c r="H69" s="205">
        <f t="shared" si="0"/>
        <v>0</v>
      </c>
      <c r="M69" s="4">
        <v>77383</v>
      </c>
      <c r="N69">
        <f t="shared" si="1"/>
        <v>77.382999999999996</v>
      </c>
    </row>
    <row r="70" spans="7:14" ht="15.75">
      <c r="G70" s="181"/>
      <c r="H70" s="205">
        <f t="shared" si="0"/>
        <v>0</v>
      </c>
      <c r="M70" s="4">
        <v>41854.61</v>
      </c>
      <c r="N70">
        <f t="shared" si="1"/>
        <v>41.854610000000001</v>
      </c>
    </row>
    <row r="71" spans="7:14" ht="15.75">
      <c r="G71" s="181"/>
      <c r="H71" s="205">
        <f t="shared" si="0"/>
        <v>0</v>
      </c>
      <c r="M71" s="4">
        <v>82576.600000000006</v>
      </c>
      <c r="N71">
        <f t="shared" si="1"/>
        <v>82.576599999999999</v>
      </c>
    </row>
    <row r="72" spans="7:14" ht="15.75">
      <c r="G72" s="65"/>
      <c r="H72" s="205">
        <f t="shared" si="0"/>
        <v>0</v>
      </c>
      <c r="M72" s="4">
        <v>78308.2</v>
      </c>
      <c r="N72">
        <f t="shared" si="1"/>
        <v>78.308199999999999</v>
      </c>
    </row>
    <row r="73" spans="7:14" ht="15.75">
      <c r="G73" s="65"/>
      <c r="H73" s="205">
        <f t="shared" si="0"/>
        <v>0</v>
      </c>
      <c r="M73" s="4">
        <v>70549.52</v>
      </c>
      <c r="N73">
        <f t="shared" si="1"/>
        <v>70.549520000000001</v>
      </c>
    </row>
    <row r="74" spans="7:14" ht="15.75">
      <c r="G74" s="65"/>
      <c r="H74" s="205">
        <f t="shared" si="0"/>
        <v>0</v>
      </c>
      <c r="M74" s="4">
        <v>39999.96</v>
      </c>
      <c r="N74">
        <f t="shared" si="1"/>
        <v>39.999960000000002</v>
      </c>
    </row>
    <row r="75" spans="7:14" ht="15.75">
      <c r="G75" s="65"/>
      <c r="H75" s="205">
        <f t="shared" si="0"/>
        <v>0</v>
      </c>
      <c r="M75" s="4">
        <v>88764</v>
      </c>
      <c r="N75">
        <f t="shared" si="1"/>
        <v>88.763999999999996</v>
      </c>
    </row>
    <row r="76" spans="7:14" ht="15.75">
      <c r="G76" s="65"/>
      <c r="H76" s="205">
        <f t="shared" si="0"/>
        <v>0</v>
      </c>
      <c r="M76" s="4">
        <v>75287</v>
      </c>
      <c r="N76">
        <f t="shared" si="1"/>
        <v>75.287000000000006</v>
      </c>
    </row>
    <row r="77" spans="7:14" ht="15.75">
      <c r="G77" s="65"/>
      <c r="H77" s="205">
        <f t="shared" si="0"/>
        <v>0</v>
      </c>
      <c r="M77" s="4">
        <v>75199</v>
      </c>
      <c r="N77">
        <f t="shared" si="1"/>
        <v>75.198999999999998</v>
      </c>
    </row>
    <row r="78" spans="7:14" ht="15.75">
      <c r="G78" s="65"/>
      <c r="H78" s="205">
        <f t="shared" ref="H78:H141" si="2">G78/1000</f>
        <v>0</v>
      </c>
      <c r="M78" s="4">
        <v>75000</v>
      </c>
      <c r="N78">
        <f t="shared" ref="N78:N141" si="3">M78/1000</f>
        <v>75</v>
      </c>
    </row>
    <row r="79" spans="7:14" ht="15.75">
      <c r="G79" s="65"/>
      <c r="H79" s="205">
        <f t="shared" si="2"/>
        <v>0</v>
      </c>
      <c r="M79" s="4">
        <v>75000</v>
      </c>
      <c r="N79">
        <f t="shared" si="3"/>
        <v>75</v>
      </c>
    </row>
    <row r="80" spans="7:14" ht="15.75">
      <c r="G80" s="65"/>
      <c r="H80" s="205">
        <f t="shared" si="2"/>
        <v>0</v>
      </c>
      <c r="M80" s="4">
        <v>87783</v>
      </c>
      <c r="N80">
        <f t="shared" si="3"/>
        <v>87.783000000000001</v>
      </c>
    </row>
    <row r="81" spans="7:14" ht="15.75">
      <c r="G81" s="65"/>
      <c r="H81" s="205">
        <f t="shared" si="2"/>
        <v>0</v>
      </c>
      <c r="M81" s="4">
        <v>62752</v>
      </c>
      <c r="N81">
        <f t="shared" si="3"/>
        <v>62.752000000000002</v>
      </c>
    </row>
    <row r="82" spans="7:14" ht="15.75">
      <c r="G82" s="65"/>
      <c r="H82" s="205">
        <f t="shared" si="2"/>
        <v>0</v>
      </c>
      <c r="M82" s="4">
        <v>99798</v>
      </c>
      <c r="N82">
        <f t="shared" si="3"/>
        <v>99.798000000000002</v>
      </c>
    </row>
    <row r="83" spans="7:14" ht="15.75">
      <c r="G83" s="63"/>
      <c r="H83" s="205">
        <f t="shared" si="2"/>
        <v>0</v>
      </c>
      <c r="M83" s="4">
        <v>99619.74</v>
      </c>
      <c r="N83">
        <f t="shared" si="3"/>
        <v>99.619740000000007</v>
      </c>
    </row>
    <row r="84" spans="7:14" ht="15.75">
      <c r="G84" s="63"/>
      <c r="H84" s="205">
        <f t="shared" si="2"/>
        <v>0</v>
      </c>
      <c r="M84" s="4">
        <v>99524.85</v>
      </c>
      <c r="N84">
        <f t="shared" si="3"/>
        <v>99.524850000000001</v>
      </c>
    </row>
    <row r="85" spans="7:14" ht="15.75">
      <c r="G85" s="63"/>
      <c r="H85" s="205">
        <f t="shared" si="2"/>
        <v>0</v>
      </c>
      <c r="M85" s="4">
        <v>99202.8</v>
      </c>
      <c r="N85">
        <f t="shared" si="3"/>
        <v>99.202799999999996</v>
      </c>
    </row>
    <row r="86" spans="7:14" ht="15.75">
      <c r="G86" s="63"/>
      <c r="H86" s="205">
        <f t="shared" si="2"/>
        <v>0</v>
      </c>
      <c r="M86" s="4">
        <v>98481.45</v>
      </c>
      <c r="N86">
        <f t="shared" si="3"/>
        <v>98.481449999999995</v>
      </c>
    </row>
    <row r="87" spans="7:14" ht="15.75">
      <c r="G87" s="63"/>
      <c r="H87" s="205">
        <f t="shared" si="2"/>
        <v>0</v>
      </c>
      <c r="M87" s="4">
        <v>53260.639999999999</v>
      </c>
      <c r="N87">
        <f t="shared" si="3"/>
        <v>53.260640000000002</v>
      </c>
    </row>
    <row r="88" spans="7:14" ht="15.75">
      <c r="G88" s="63"/>
      <c r="H88" s="205">
        <f t="shared" si="2"/>
        <v>0</v>
      </c>
      <c r="M88" s="4">
        <v>90376.75</v>
      </c>
      <c r="N88">
        <f t="shared" si="3"/>
        <v>90.376750000000001</v>
      </c>
    </row>
    <row r="89" spans="7:14" ht="15.75">
      <c r="G89" s="63"/>
      <c r="H89" s="205">
        <f t="shared" si="2"/>
        <v>0</v>
      </c>
      <c r="M89" s="4">
        <v>67566.83</v>
      </c>
      <c r="N89">
        <f t="shared" si="3"/>
        <v>67.566829999999996</v>
      </c>
    </row>
    <row r="90" spans="7:14" ht="15.75">
      <c r="G90" s="63"/>
      <c r="H90" s="205">
        <f t="shared" si="2"/>
        <v>0</v>
      </c>
      <c r="M90" s="4">
        <v>81327.92</v>
      </c>
      <c r="N90">
        <f t="shared" si="3"/>
        <v>81.327919999999992</v>
      </c>
    </row>
    <row r="91" spans="7:14" ht="15.75">
      <c r="G91" s="63"/>
      <c r="H91" s="205">
        <f t="shared" si="2"/>
        <v>0</v>
      </c>
      <c r="M91" s="4">
        <v>15000</v>
      </c>
      <c r="N91">
        <f t="shared" si="3"/>
        <v>15</v>
      </c>
    </row>
    <row r="92" spans="7:14" ht="15.75">
      <c r="G92" s="63"/>
      <c r="H92" s="205">
        <f t="shared" si="2"/>
        <v>0</v>
      </c>
      <c r="M92" s="20">
        <v>99641</v>
      </c>
      <c r="N92">
        <f t="shared" si="3"/>
        <v>99.641000000000005</v>
      </c>
    </row>
    <row r="93" spans="7:14" ht="15.75">
      <c r="G93" s="63"/>
      <c r="H93" s="205">
        <f t="shared" si="2"/>
        <v>0</v>
      </c>
      <c r="M93" s="20">
        <v>90375</v>
      </c>
      <c r="N93">
        <f t="shared" si="3"/>
        <v>90.375</v>
      </c>
    </row>
    <row r="94" spans="7:14" ht="15.75">
      <c r="G94" s="63"/>
      <c r="H94" s="205">
        <f t="shared" si="2"/>
        <v>0</v>
      </c>
      <c r="M94" s="21">
        <v>99603.6</v>
      </c>
      <c r="N94">
        <f t="shared" si="3"/>
        <v>99.6036</v>
      </c>
    </row>
    <row r="95" spans="7:14" ht="15.75">
      <c r="G95" s="63"/>
      <c r="H95" s="205">
        <f t="shared" si="2"/>
        <v>0</v>
      </c>
      <c r="M95" s="20">
        <v>99796.800000000003</v>
      </c>
      <c r="N95">
        <f t="shared" si="3"/>
        <v>99.796800000000005</v>
      </c>
    </row>
    <row r="96" spans="7:14" ht="15.75">
      <c r="G96" s="63"/>
      <c r="H96" s="205">
        <f t="shared" si="2"/>
        <v>0</v>
      </c>
      <c r="M96" s="20">
        <v>99384</v>
      </c>
      <c r="N96">
        <f t="shared" si="3"/>
        <v>99.384</v>
      </c>
    </row>
    <row r="97" spans="7:14" ht="15.75">
      <c r="G97" s="63"/>
      <c r="H97" s="205">
        <f t="shared" si="2"/>
        <v>0</v>
      </c>
      <c r="M97" s="20">
        <v>70548</v>
      </c>
      <c r="N97">
        <f t="shared" si="3"/>
        <v>70.548000000000002</v>
      </c>
    </row>
    <row r="98" spans="7:14" ht="15.75">
      <c r="G98" s="8"/>
      <c r="H98" s="205">
        <f t="shared" si="2"/>
        <v>0</v>
      </c>
      <c r="M98" s="20">
        <v>61786</v>
      </c>
      <c r="N98">
        <f t="shared" si="3"/>
        <v>61.786000000000001</v>
      </c>
    </row>
    <row r="99" spans="7:14" ht="15.75">
      <c r="G99" s="8"/>
      <c r="H99" s="205">
        <f t="shared" si="2"/>
        <v>0</v>
      </c>
      <c r="M99" s="20">
        <v>60247</v>
      </c>
      <c r="N99">
        <f t="shared" si="3"/>
        <v>60.247</v>
      </c>
    </row>
    <row r="100" spans="7:14" ht="15.75">
      <c r="G100" s="8"/>
      <c r="H100" s="205">
        <f t="shared" si="2"/>
        <v>0</v>
      </c>
      <c r="M100" s="20">
        <v>76087</v>
      </c>
      <c r="N100">
        <f t="shared" si="3"/>
        <v>76.087000000000003</v>
      </c>
    </row>
    <row r="101" spans="7:14" ht="15.75">
      <c r="G101" s="8"/>
      <c r="H101" s="205">
        <f t="shared" si="2"/>
        <v>0</v>
      </c>
      <c r="M101" s="20">
        <v>95098</v>
      </c>
      <c r="N101">
        <f t="shared" si="3"/>
        <v>95.097999999999999</v>
      </c>
    </row>
    <row r="102" spans="7:14" ht="15.75">
      <c r="G102" s="8"/>
      <c r="H102" s="205">
        <f t="shared" si="2"/>
        <v>0</v>
      </c>
      <c r="M102" s="20">
        <v>86239</v>
      </c>
      <c r="N102">
        <f t="shared" si="3"/>
        <v>86.239000000000004</v>
      </c>
    </row>
    <row r="103" spans="7:14" ht="15.75">
      <c r="G103" s="8"/>
      <c r="H103" s="205">
        <f t="shared" si="2"/>
        <v>0</v>
      </c>
      <c r="M103" s="23">
        <v>48641.18</v>
      </c>
      <c r="N103">
        <f t="shared" si="3"/>
        <v>48.641179999999999</v>
      </c>
    </row>
    <row r="104" spans="7:14" ht="15.75">
      <c r="G104" s="8"/>
      <c r="H104" s="205">
        <f t="shared" si="2"/>
        <v>0</v>
      </c>
      <c r="M104" s="20">
        <v>97406</v>
      </c>
      <c r="N104">
        <f t="shared" si="3"/>
        <v>97.406000000000006</v>
      </c>
    </row>
    <row r="105" spans="7:14" ht="15.75">
      <c r="G105" s="8"/>
      <c r="H105" s="205">
        <f t="shared" si="2"/>
        <v>0</v>
      </c>
      <c r="M105" s="20">
        <v>99165</v>
      </c>
      <c r="N105">
        <f t="shared" si="3"/>
        <v>99.165000000000006</v>
      </c>
    </row>
    <row r="106" spans="7:14" ht="15.75">
      <c r="G106" s="8"/>
      <c r="H106" s="205">
        <f t="shared" si="2"/>
        <v>0</v>
      </c>
      <c r="M106" s="20">
        <v>65043</v>
      </c>
      <c r="N106">
        <f t="shared" si="3"/>
        <v>65.043000000000006</v>
      </c>
    </row>
    <row r="107" spans="7:14" ht="15.75">
      <c r="G107" s="8"/>
      <c r="H107" s="205">
        <f t="shared" si="2"/>
        <v>0</v>
      </c>
      <c r="M107" s="20">
        <v>85380</v>
      </c>
      <c r="N107">
        <f t="shared" si="3"/>
        <v>85.38</v>
      </c>
    </row>
    <row r="108" spans="7:14" ht="15.75">
      <c r="G108" s="8"/>
      <c r="H108" s="205">
        <f t="shared" si="2"/>
        <v>0</v>
      </c>
      <c r="M108" s="20">
        <v>84550.8</v>
      </c>
      <c r="N108">
        <f t="shared" si="3"/>
        <v>84.55080000000001</v>
      </c>
    </row>
    <row r="109" spans="7:14" ht="15.75">
      <c r="G109" s="8"/>
      <c r="H109" s="205">
        <f t="shared" si="2"/>
        <v>0</v>
      </c>
      <c r="M109" s="20">
        <v>99620.4</v>
      </c>
      <c r="N109">
        <f t="shared" si="3"/>
        <v>99.620399999999989</v>
      </c>
    </row>
    <row r="110" spans="7:14" ht="15.75">
      <c r="G110" s="8"/>
      <c r="H110" s="205">
        <f t="shared" si="2"/>
        <v>0</v>
      </c>
      <c r="M110" s="20">
        <v>93411</v>
      </c>
      <c r="N110">
        <f t="shared" si="3"/>
        <v>93.411000000000001</v>
      </c>
    </row>
    <row r="111" spans="7:14" ht="15.75">
      <c r="G111" s="8"/>
      <c r="H111" s="205">
        <f t="shared" si="2"/>
        <v>0</v>
      </c>
      <c r="M111" s="20">
        <v>99925</v>
      </c>
      <c r="N111">
        <f t="shared" si="3"/>
        <v>99.924999999999997</v>
      </c>
    </row>
    <row r="112" spans="7:14" ht="15.75">
      <c r="G112" s="8"/>
      <c r="H112" s="205">
        <f t="shared" si="2"/>
        <v>0</v>
      </c>
      <c r="M112" s="20">
        <v>91618</v>
      </c>
      <c r="N112">
        <f t="shared" si="3"/>
        <v>91.617999999999995</v>
      </c>
    </row>
    <row r="113" spans="7:14" ht="15.75">
      <c r="G113" s="8"/>
      <c r="H113" s="205">
        <f t="shared" si="2"/>
        <v>0</v>
      </c>
      <c r="M113" s="20">
        <v>60429</v>
      </c>
      <c r="N113">
        <f t="shared" si="3"/>
        <v>60.429000000000002</v>
      </c>
    </row>
    <row r="114" spans="7:14" ht="15.75">
      <c r="G114" s="8"/>
      <c r="H114" s="205">
        <f t="shared" si="2"/>
        <v>0</v>
      </c>
      <c r="M114" s="20">
        <v>69360</v>
      </c>
      <c r="N114">
        <f t="shared" si="3"/>
        <v>69.36</v>
      </c>
    </row>
    <row r="115" spans="7:14" ht="15.75">
      <c r="G115" s="8"/>
      <c r="H115" s="205">
        <f t="shared" si="2"/>
        <v>0</v>
      </c>
      <c r="M115" s="21">
        <v>1200</v>
      </c>
      <c r="N115">
        <f t="shared" si="3"/>
        <v>1.2</v>
      </c>
    </row>
    <row r="116" spans="7:14" ht="15.75">
      <c r="G116" s="8"/>
      <c r="H116" s="205">
        <f t="shared" si="2"/>
        <v>0</v>
      </c>
      <c r="M116" s="21">
        <v>6000</v>
      </c>
      <c r="N116">
        <f t="shared" si="3"/>
        <v>6</v>
      </c>
    </row>
    <row r="117" spans="7:14" ht="15.75">
      <c r="G117" s="8"/>
      <c r="H117" s="205">
        <f t="shared" si="2"/>
        <v>0</v>
      </c>
      <c r="M117" s="21">
        <v>7800</v>
      </c>
      <c r="N117">
        <f t="shared" si="3"/>
        <v>7.8</v>
      </c>
    </row>
    <row r="118" spans="7:14" ht="15.75">
      <c r="G118" s="8"/>
      <c r="H118" s="205">
        <f t="shared" si="2"/>
        <v>0</v>
      </c>
      <c r="M118" s="21">
        <v>1800</v>
      </c>
      <c r="N118">
        <f t="shared" si="3"/>
        <v>1.8</v>
      </c>
    </row>
    <row r="119" spans="7:14" ht="15.75">
      <c r="G119" s="8"/>
      <c r="H119" s="205">
        <f t="shared" si="2"/>
        <v>0</v>
      </c>
      <c r="M119" s="21">
        <v>6000</v>
      </c>
      <c r="N119">
        <f t="shared" si="3"/>
        <v>6</v>
      </c>
    </row>
    <row r="120" spans="7:14" ht="15.75">
      <c r="G120" s="8"/>
      <c r="H120" s="205">
        <f t="shared" si="2"/>
        <v>0</v>
      </c>
      <c r="M120" s="20">
        <v>90000</v>
      </c>
      <c r="N120">
        <f t="shared" si="3"/>
        <v>90</v>
      </c>
    </row>
    <row r="121" spans="7:14" ht="15.75">
      <c r="G121" s="8"/>
      <c r="H121" s="205">
        <f t="shared" si="2"/>
        <v>0</v>
      </c>
      <c r="M121" s="20">
        <v>36000</v>
      </c>
      <c r="N121">
        <f t="shared" si="3"/>
        <v>36</v>
      </c>
    </row>
    <row r="122" spans="7:14" ht="15.75">
      <c r="G122" s="8"/>
      <c r="H122" s="205">
        <f t="shared" si="2"/>
        <v>0</v>
      </c>
      <c r="M122" s="21">
        <v>36000</v>
      </c>
      <c r="N122">
        <f t="shared" si="3"/>
        <v>36</v>
      </c>
    </row>
    <row r="123" spans="7:14" ht="15.75">
      <c r="G123" s="8"/>
      <c r="H123" s="205">
        <f t="shared" si="2"/>
        <v>0</v>
      </c>
      <c r="M123" s="21">
        <v>55000</v>
      </c>
      <c r="N123">
        <f t="shared" si="3"/>
        <v>55</v>
      </c>
    </row>
    <row r="124" spans="7:14" ht="15.75">
      <c r="G124" s="8"/>
      <c r="H124" s="205">
        <f t="shared" si="2"/>
        <v>0</v>
      </c>
      <c r="M124" s="23">
        <v>4786.3999999999996</v>
      </c>
      <c r="N124">
        <f t="shared" si="3"/>
        <v>4.7863999999999995</v>
      </c>
    </row>
    <row r="125" spans="7:14" ht="15.75">
      <c r="G125" s="8"/>
      <c r="H125" s="205">
        <f t="shared" si="2"/>
        <v>0</v>
      </c>
      <c r="M125" s="23">
        <v>4786.3999999999996</v>
      </c>
      <c r="N125">
        <f t="shared" si="3"/>
        <v>4.7863999999999995</v>
      </c>
    </row>
    <row r="126" spans="7:14" ht="15.75">
      <c r="G126" s="8"/>
      <c r="H126" s="205">
        <f t="shared" si="2"/>
        <v>0</v>
      </c>
      <c r="M126" s="23">
        <v>4786.3999999999996</v>
      </c>
      <c r="N126">
        <f t="shared" si="3"/>
        <v>4.7863999999999995</v>
      </c>
    </row>
    <row r="127" spans="7:14" ht="15.75">
      <c r="G127" s="8"/>
      <c r="H127" s="205">
        <f t="shared" si="2"/>
        <v>0</v>
      </c>
      <c r="M127" s="20">
        <v>94456</v>
      </c>
      <c r="N127">
        <f t="shared" si="3"/>
        <v>94.456000000000003</v>
      </c>
    </row>
    <row r="128" spans="7:14" ht="15.75">
      <c r="G128" s="128"/>
      <c r="H128" s="205">
        <f t="shared" si="2"/>
        <v>0</v>
      </c>
      <c r="M128" s="20">
        <v>65271</v>
      </c>
      <c r="N128">
        <f t="shared" si="3"/>
        <v>65.271000000000001</v>
      </c>
    </row>
    <row r="129" spans="7:14" ht="15.75">
      <c r="G129" s="128"/>
      <c r="H129" s="205">
        <f t="shared" si="2"/>
        <v>0</v>
      </c>
      <c r="M129" s="20">
        <v>86703</v>
      </c>
      <c r="N129">
        <f t="shared" si="3"/>
        <v>86.703000000000003</v>
      </c>
    </row>
    <row r="130" spans="7:14" ht="15.75">
      <c r="G130" s="128"/>
      <c r="H130" s="205">
        <f t="shared" si="2"/>
        <v>0</v>
      </c>
      <c r="M130" s="20">
        <v>68541</v>
      </c>
      <c r="N130">
        <f t="shared" si="3"/>
        <v>68.540999999999997</v>
      </c>
    </row>
    <row r="131" spans="7:14" ht="15.75">
      <c r="G131" s="128"/>
      <c r="H131" s="205">
        <f t="shared" si="2"/>
        <v>0</v>
      </c>
      <c r="M131" s="20">
        <v>51277</v>
      </c>
      <c r="N131">
        <f t="shared" si="3"/>
        <v>51.277000000000001</v>
      </c>
    </row>
    <row r="132" spans="7:14" ht="15.75">
      <c r="G132" s="134"/>
      <c r="H132" s="205">
        <f t="shared" si="2"/>
        <v>0</v>
      </c>
      <c r="M132" s="20">
        <v>58041</v>
      </c>
      <c r="N132">
        <f t="shared" si="3"/>
        <v>58.040999999999997</v>
      </c>
    </row>
    <row r="133" spans="7:14" ht="15.75">
      <c r="G133" s="134"/>
      <c r="H133" s="205">
        <f t="shared" si="2"/>
        <v>0</v>
      </c>
      <c r="M133" s="20">
        <v>99460</v>
      </c>
      <c r="N133">
        <f t="shared" si="3"/>
        <v>99.46</v>
      </c>
    </row>
    <row r="134" spans="7:14" ht="15.75">
      <c r="G134" s="68"/>
      <c r="H134" s="205">
        <f t="shared" si="2"/>
        <v>0</v>
      </c>
      <c r="M134" s="20">
        <v>80962</v>
      </c>
      <c r="N134">
        <f t="shared" si="3"/>
        <v>80.962000000000003</v>
      </c>
    </row>
    <row r="135" spans="7:14" ht="15.75">
      <c r="G135" s="68"/>
      <c r="H135" s="205">
        <f t="shared" si="2"/>
        <v>0</v>
      </c>
      <c r="M135" s="20">
        <v>60386</v>
      </c>
      <c r="N135">
        <f t="shared" si="3"/>
        <v>60.386000000000003</v>
      </c>
    </row>
    <row r="136" spans="7:14" ht="15.75">
      <c r="G136" s="138"/>
      <c r="H136" s="205">
        <f t="shared" si="2"/>
        <v>0</v>
      </c>
      <c r="M136" s="20">
        <v>61907</v>
      </c>
      <c r="N136">
        <f t="shared" si="3"/>
        <v>61.906999999999996</v>
      </c>
    </row>
    <row r="137" spans="7:14" ht="15.75">
      <c r="G137" s="138"/>
      <c r="H137" s="205">
        <f t="shared" si="2"/>
        <v>0</v>
      </c>
      <c r="M137" s="20">
        <v>60807</v>
      </c>
      <c r="N137">
        <f t="shared" si="3"/>
        <v>60.807000000000002</v>
      </c>
    </row>
    <row r="138" spans="7:14" ht="15.75">
      <c r="G138" s="138"/>
      <c r="H138" s="205">
        <f t="shared" si="2"/>
        <v>0</v>
      </c>
      <c r="M138" s="20">
        <v>69314</v>
      </c>
      <c r="N138">
        <f t="shared" si="3"/>
        <v>69.313999999999993</v>
      </c>
    </row>
    <row r="139" spans="7:14" ht="15.75">
      <c r="G139" s="138"/>
      <c r="H139" s="205">
        <f t="shared" si="2"/>
        <v>0</v>
      </c>
      <c r="M139" s="20">
        <v>81321</v>
      </c>
      <c r="N139">
        <f t="shared" si="3"/>
        <v>81.320999999999998</v>
      </c>
    </row>
    <row r="140" spans="7:14" ht="15.75">
      <c r="G140" s="138"/>
      <c r="H140" s="205">
        <f t="shared" si="2"/>
        <v>0</v>
      </c>
      <c r="M140" s="20">
        <v>74101.2</v>
      </c>
      <c r="N140">
        <f t="shared" si="3"/>
        <v>74.101199999999992</v>
      </c>
    </row>
    <row r="141" spans="7:14" ht="15.75">
      <c r="G141" s="138"/>
      <c r="H141" s="205">
        <f t="shared" si="2"/>
        <v>0</v>
      </c>
      <c r="M141" s="20">
        <v>83943</v>
      </c>
      <c r="N141">
        <f t="shared" si="3"/>
        <v>83.942999999999998</v>
      </c>
    </row>
    <row r="142" spans="7:14" ht="15.75">
      <c r="G142" s="138"/>
      <c r="H142" s="205">
        <f t="shared" ref="H142:H199" si="4">G142/1000</f>
        <v>0</v>
      </c>
      <c r="M142" s="20">
        <v>79212</v>
      </c>
      <c r="N142">
        <f t="shared" ref="N142:N205" si="5">M142/1000</f>
        <v>79.212000000000003</v>
      </c>
    </row>
    <row r="143" spans="7:14" ht="15.75">
      <c r="G143" s="138"/>
      <c r="H143" s="205">
        <f t="shared" si="4"/>
        <v>0</v>
      </c>
      <c r="M143" s="20">
        <v>99786</v>
      </c>
      <c r="N143">
        <f t="shared" si="5"/>
        <v>99.786000000000001</v>
      </c>
    </row>
    <row r="144" spans="7:14" ht="15.75">
      <c r="G144" s="138"/>
      <c r="H144" s="205">
        <f t="shared" si="4"/>
        <v>0</v>
      </c>
      <c r="M144" s="20">
        <v>69722</v>
      </c>
      <c r="N144">
        <f t="shared" si="5"/>
        <v>69.721999999999994</v>
      </c>
    </row>
    <row r="145" spans="7:14" ht="15.75">
      <c r="G145" s="138"/>
      <c r="H145" s="205">
        <f t="shared" si="4"/>
        <v>0</v>
      </c>
      <c r="M145" s="22">
        <v>1592.52</v>
      </c>
      <c r="N145">
        <f t="shared" si="5"/>
        <v>1.5925199999999999</v>
      </c>
    </row>
    <row r="146" spans="7:14" ht="15.75">
      <c r="G146" s="63"/>
      <c r="H146" s="205">
        <f t="shared" si="4"/>
        <v>0</v>
      </c>
      <c r="M146" s="23">
        <v>2851.77</v>
      </c>
      <c r="N146">
        <f t="shared" si="5"/>
        <v>2.8517700000000001</v>
      </c>
    </row>
    <row r="147" spans="7:14" ht="15.75">
      <c r="G147" s="63"/>
      <c r="H147" s="205">
        <f t="shared" si="4"/>
        <v>0</v>
      </c>
      <c r="M147" s="22">
        <v>1907.33</v>
      </c>
      <c r="N147">
        <f t="shared" si="5"/>
        <v>1.90733</v>
      </c>
    </row>
    <row r="148" spans="7:14" ht="15.75">
      <c r="G148" s="63"/>
      <c r="H148" s="205">
        <f t="shared" si="4"/>
        <v>0</v>
      </c>
      <c r="M148" s="22">
        <v>5685.09</v>
      </c>
      <c r="N148">
        <f t="shared" si="5"/>
        <v>5.6850899999999998</v>
      </c>
    </row>
    <row r="149" spans="7:14" ht="15.75">
      <c r="G149" s="63"/>
      <c r="H149" s="205">
        <f t="shared" si="4"/>
        <v>0</v>
      </c>
      <c r="M149" s="20">
        <v>29445</v>
      </c>
      <c r="N149">
        <f t="shared" si="5"/>
        <v>29.445</v>
      </c>
    </row>
    <row r="150" spans="7:14" ht="15.75">
      <c r="G150" s="63"/>
      <c r="H150" s="205">
        <f t="shared" si="4"/>
        <v>0</v>
      </c>
      <c r="M150" s="20">
        <v>18637</v>
      </c>
      <c r="N150">
        <f t="shared" si="5"/>
        <v>18.637</v>
      </c>
    </row>
    <row r="151" spans="7:14" ht="15.75">
      <c r="G151" s="63"/>
      <c r="H151" s="205">
        <f t="shared" si="4"/>
        <v>0</v>
      </c>
      <c r="M151" s="20">
        <v>37011</v>
      </c>
      <c r="N151">
        <f t="shared" si="5"/>
        <v>37.011000000000003</v>
      </c>
    </row>
    <row r="152" spans="7:14" ht="15.75">
      <c r="G152" s="63"/>
      <c r="H152" s="205">
        <f t="shared" si="4"/>
        <v>0</v>
      </c>
      <c r="M152" s="21">
        <v>18637</v>
      </c>
      <c r="N152">
        <f t="shared" si="5"/>
        <v>18.637</v>
      </c>
    </row>
    <row r="153" spans="7:14" ht="15.75">
      <c r="G153" s="63"/>
      <c r="H153" s="205">
        <f t="shared" si="4"/>
        <v>0</v>
      </c>
      <c r="M153" s="20">
        <v>51462</v>
      </c>
      <c r="N153">
        <f t="shared" si="5"/>
        <v>51.462000000000003</v>
      </c>
    </row>
    <row r="154" spans="7:14" ht="15.75">
      <c r="G154" s="77"/>
      <c r="H154" s="205">
        <f t="shared" si="4"/>
        <v>0</v>
      </c>
      <c r="M154" s="20">
        <v>55537</v>
      </c>
      <c r="N154">
        <f t="shared" si="5"/>
        <v>55.536999999999999</v>
      </c>
    </row>
    <row r="155" spans="7:14" ht="15.75">
      <c r="G155" s="77"/>
      <c r="H155" s="205">
        <f t="shared" si="4"/>
        <v>0</v>
      </c>
      <c r="M155" s="20">
        <v>69559</v>
      </c>
      <c r="N155">
        <f t="shared" si="5"/>
        <v>69.558999999999997</v>
      </c>
    </row>
    <row r="156" spans="7:14" ht="15.75">
      <c r="G156" s="77"/>
      <c r="H156" s="205">
        <f t="shared" si="4"/>
        <v>0</v>
      </c>
      <c r="M156" s="20">
        <v>50411</v>
      </c>
      <c r="N156">
        <f t="shared" si="5"/>
        <v>50.411000000000001</v>
      </c>
    </row>
    <row r="157" spans="7:14" ht="15.75">
      <c r="G157" s="77"/>
      <c r="H157" s="205">
        <f t="shared" si="4"/>
        <v>0</v>
      </c>
      <c r="M157" s="20">
        <v>50335</v>
      </c>
      <c r="N157">
        <f t="shared" si="5"/>
        <v>50.335000000000001</v>
      </c>
    </row>
    <row r="158" spans="7:14" ht="15.75">
      <c r="G158" s="77"/>
      <c r="H158" s="205">
        <f t="shared" si="4"/>
        <v>0</v>
      </c>
      <c r="M158" s="20">
        <v>71286</v>
      </c>
      <c r="N158">
        <f t="shared" si="5"/>
        <v>71.286000000000001</v>
      </c>
    </row>
    <row r="159" spans="7:14" ht="15.75">
      <c r="G159" s="77"/>
      <c r="H159" s="205">
        <f t="shared" si="4"/>
        <v>0</v>
      </c>
      <c r="M159" s="20">
        <v>93829</v>
      </c>
      <c r="N159">
        <f t="shared" si="5"/>
        <v>93.828999999999994</v>
      </c>
    </row>
    <row r="160" spans="7:14" ht="15.75">
      <c r="G160" s="77"/>
      <c r="H160" s="205">
        <f t="shared" si="4"/>
        <v>0</v>
      </c>
      <c r="M160" s="20">
        <v>92482.8</v>
      </c>
      <c r="N160">
        <f t="shared" si="5"/>
        <v>92.482799999999997</v>
      </c>
    </row>
    <row r="161" spans="7:14" ht="15.75">
      <c r="G161" s="77"/>
      <c r="H161" s="205">
        <f t="shared" si="4"/>
        <v>0</v>
      </c>
      <c r="M161" s="21">
        <v>65260</v>
      </c>
      <c r="N161">
        <f t="shared" si="5"/>
        <v>65.260000000000005</v>
      </c>
    </row>
    <row r="162" spans="7:14" ht="15.75">
      <c r="G162" s="77"/>
      <c r="H162" s="205">
        <f t="shared" si="4"/>
        <v>0</v>
      </c>
      <c r="M162" s="21">
        <v>99000</v>
      </c>
      <c r="N162">
        <f t="shared" si="5"/>
        <v>99</v>
      </c>
    </row>
    <row r="163" spans="7:14" ht="15.75">
      <c r="G163" s="77"/>
      <c r="H163" s="205">
        <f t="shared" si="4"/>
        <v>0</v>
      </c>
      <c r="M163" s="24">
        <v>6000</v>
      </c>
      <c r="N163">
        <f t="shared" si="5"/>
        <v>6</v>
      </c>
    </row>
    <row r="164" spans="7:14" ht="15.75">
      <c r="G164" s="77"/>
      <c r="H164" s="205">
        <f t="shared" si="4"/>
        <v>0</v>
      </c>
      <c r="M164" s="24">
        <v>7500</v>
      </c>
      <c r="N164">
        <f t="shared" si="5"/>
        <v>7.5</v>
      </c>
    </row>
    <row r="165" spans="7:14" ht="15.75">
      <c r="G165" s="77"/>
      <c r="H165" s="205">
        <f t="shared" si="4"/>
        <v>0</v>
      </c>
      <c r="M165" s="24">
        <v>9000</v>
      </c>
      <c r="N165">
        <f t="shared" si="5"/>
        <v>9</v>
      </c>
    </row>
    <row r="166" spans="7:14" ht="15.75">
      <c r="G166" s="77"/>
      <c r="H166" s="205">
        <f t="shared" si="4"/>
        <v>0</v>
      </c>
      <c r="M166" s="24">
        <v>9000</v>
      </c>
      <c r="N166">
        <f t="shared" si="5"/>
        <v>9</v>
      </c>
    </row>
    <row r="167" spans="7:14" ht="15.75">
      <c r="G167" s="77"/>
      <c r="H167" s="205">
        <f t="shared" si="4"/>
        <v>0</v>
      </c>
      <c r="M167" s="24">
        <v>9000</v>
      </c>
      <c r="N167">
        <f t="shared" si="5"/>
        <v>9</v>
      </c>
    </row>
    <row r="168" spans="7:14" ht="15.75">
      <c r="G168" s="77"/>
      <c r="H168" s="205">
        <f t="shared" si="4"/>
        <v>0</v>
      </c>
      <c r="M168" s="24">
        <v>765</v>
      </c>
      <c r="N168">
        <f t="shared" si="5"/>
        <v>0.76500000000000001</v>
      </c>
    </row>
    <row r="169" spans="7:14" ht="15.75">
      <c r="G169" s="77"/>
      <c r="H169" s="205">
        <f t="shared" si="4"/>
        <v>0</v>
      </c>
      <c r="M169" s="24">
        <v>2488.5</v>
      </c>
      <c r="N169">
        <f t="shared" si="5"/>
        <v>2.4885000000000002</v>
      </c>
    </row>
    <row r="170" spans="7:14">
      <c r="G170" s="77"/>
      <c r="H170" s="205">
        <f t="shared" si="4"/>
        <v>0</v>
      </c>
      <c r="M170" s="25">
        <v>82175.28</v>
      </c>
      <c r="N170">
        <f t="shared" si="5"/>
        <v>82.175280000000001</v>
      </c>
    </row>
    <row r="171" spans="7:14">
      <c r="G171" s="78"/>
      <c r="H171" s="205">
        <f t="shared" si="4"/>
        <v>0</v>
      </c>
      <c r="M171" s="25">
        <v>41614.379999999997</v>
      </c>
      <c r="N171">
        <f t="shared" si="5"/>
        <v>41.614379999999997</v>
      </c>
    </row>
    <row r="172" spans="7:14">
      <c r="G172" s="77"/>
      <c r="H172" s="205">
        <f t="shared" si="4"/>
        <v>0</v>
      </c>
      <c r="M172" s="25">
        <v>99990</v>
      </c>
      <c r="N172">
        <f t="shared" si="5"/>
        <v>99.99</v>
      </c>
    </row>
    <row r="173" spans="7:14">
      <c r="G173" s="77"/>
      <c r="H173" s="205">
        <f t="shared" si="4"/>
        <v>0</v>
      </c>
      <c r="M173" s="25">
        <v>99000</v>
      </c>
      <c r="N173">
        <f t="shared" si="5"/>
        <v>99</v>
      </c>
    </row>
    <row r="174" spans="7:14">
      <c r="G174" s="77"/>
      <c r="H174" s="205">
        <f t="shared" si="4"/>
        <v>0</v>
      </c>
      <c r="M174" s="25">
        <v>99000</v>
      </c>
      <c r="N174">
        <f t="shared" si="5"/>
        <v>99</v>
      </c>
    </row>
    <row r="175" spans="7:14">
      <c r="G175" s="77"/>
      <c r="H175" s="205">
        <f t="shared" si="4"/>
        <v>0</v>
      </c>
      <c r="M175" s="25">
        <v>99950</v>
      </c>
      <c r="N175">
        <f t="shared" si="5"/>
        <v>99.95</v>
      </c>
    </row>
    <row r="176" spans="7:14">
      <c r="G176" s="77"/>
      <c r="H176" s="205">
        <f t="shared" si="4"/>
        <v>0</v>
      </c>
      <c r="M176" s="25">
        <v>17000</v>
      </c>
      <c r="N176">
        <f t="shared" si="5"/>
        <v>17</v>
      </c>
    </row>
    <row r="177" spans="7:14" ht="15.75">
      <c r="G177" s="11"/>
      <c r="H177" s="205">
        <f t="shared" si="4"/>
        <v>0</v>
      </c>
      <c r="M177" s="25">
        <v>53317.2</v>
      </c>
      <c r="N177">
        <f t="shared" si="5"/>
        <v>53.3172</v>
      </c>
    </row>
    <row r="178" spans="7:14" ht="15.75">
      <c r="G178" s="11"/>
      <c r="H178" s="205">
        <f t="shared" si="4"/>
        <v>0</v>
      </c>
      <c r="M178" s="25">
        <v>53317.2</v>
      </c>
      <c r="N178">
        <f t="shared" si="5"/>
        <v>53.3172</v>
      </c>
    </row>
    <row r="179" spans="7:14" ht="15.75">
      <c r="G179" s="11"/>
      <c r="H179" s="205">
        <f t="shared" si="4"/>
        <v>0</v>
      </c>
      <c r="M179" s="25">
        <v>53317.2</v>
      </c>
      <c r="N179">
        <f t="shared" si="5"/>
        <v>53.3172</v>
      </c>
    </row>
    <row r="180" spans="7:14" ht="15.75">
      <c r="G180" s="11"/>
      <c r="H180" s="205">
        <f t="shared" si="4"/>
        <v>0</v>
      </c>
      <c r="M180" s="25">
        <v>53317.2</v>
      </c>
      <c r="N180">
        <f t="shared" si="5"/>
        <v>53.3172</v>
      </c>
    </row>
    <row r="181" spans="7:14" ht="15.75">
      <c r="G181" s="11"/>
      <c r="H181" s="205">
        <f t="shared" si="4"/>
        <v>0</v>
      </c>
      <c r="M181" s="25">
        <v>53317.2</v>
      </c>
      <c r="N181">
        <f t="shared" si="5"/>
        <v>53.3172</v>
      </c>
    </row>
    <row r="182" spans="7:14" ht="15.75">
      <c r="G182" s="11"/>
      <c r="H182" s="205">
        <f t="shared" si="4"/>
        <v>0</v>
      </c>
      <c r="M182" s="25">
        <v>53317.2</v>
      </c>
      <c r="N182">
        <f t="shared" si="5"/>
        <v>53.3172</v>
      </c>
    </row>
    <row r="183" spans="7:14" ht="15.75">
      <c r="G183" s="11"/>
      <c r="H183" s="205">
        <f t="shared" si="4"/>
        <v>0</v>
      </c>
      <c r="M183" s="25">
        <v>53317.2</v>
      </c>
      <c r="N183">
        <f t="shared" si="5"/>
        <v>53.3172</v>
      </c>
    </row>
    <row r="184" spans="7:14" ht="15.75">
      <c r="G184" s="11"/>
      <c r="H184" s="205">
        <f t="shared" si="4"/>
        <v>0</v>
      </c>
      <c r="M184" s="25">
        <v>53317.2</v>
      </c>
      <c r="N184">
        <f t="shared" si="5"/>
        <v>53.3172</v>
      </c>
    </row>
    <row r="185" spans="7:14" ht="15.75">
      <c r="G185" s="11"/>
      <c r="H185" s="205">
        <f t="shared" si="4"/>
        <v>0</v>
      </c>
      <c r="M185" s="25">
        <v>53317.2</v>
      </c>
      <c r="N185">
        <f t="shared" si="5"/>
        <v>53.3172</v>
      </c>
    </row>
    <row r="186" spans="7:14" ht="15.75">
      <c r="G186" s="11"/>
      <c r="H186" s="205">
        <f t="shared" si="4"/>
        <v>0</v>
      </c>
      <c r="M186" s="25">
        <v>53317.2</v>
      </c>
      <c r="N186">
        <f t="shared" si="5"/>
        <v>53.3172</v>
      </c>
    </row>
    <row r="187" spans="7:14" ht="15.75">
      <c r="G187" s="11"/>
      <c r="H187" s="205">
        <f t="shared" si="4"/>
        <v>0</v>
      </c>
      <c r="M187" s="25">
        <v>53317.2</v>
      </c>
      <c r="N187">
        <f t="shared" si="5"/>
        <v>53.3172</v>
      </c>
    </row>
    <row r="188" spans="7:14" ht="15.75">
      <c r="G188" s="11"/>
      <c r="H188" s="205">
        <f t="shared" si="4"/>
        <v>0</v>
      </c>
      <c r="M188" s="25">
        <v>91310</v>
      </c>
      <c r="N188">
        <f t="shared" si="5"/>
        <v>91.31</v>
      </c>
    </row>
    <row r="189" spans="7:14" ht="15.75">
      <c r="G189" s="11"/>
      <c r="H189" s="205">
        <f t="shared" si="4"/>
        <v>0</v>
      </c>
      <c r="M189" s="25">
        <v>19980</v>
      </c>
      <c r="N189">
        <f t="shared" si="5"/>
        <v>19.98</v>
      </c>
    </row>
    <row r="190" spans="7:14" ht="15.75">
      <c r="G190" s="11"/>
      <c r="H190" s="205">
        <f t="shared" si="4"/>
        <v>0</v>
      </c>
      <c r="M190" s="25">
        <v>99990</v>
      </c>
      <c r="N190">
        <f t="shared" si="5"/>
        <v>99.99</v>
      </c>
    </row>
    <row r="191" spans="7:14" ht="15.75">
      <c r="G191" s="11"/>
      <c r="H191" s="205">
        <f t="shared" si="4"/>
        <v>0</v>
      </c>
      <c r="M191" s="25">
        <v>15031.38</v>
      </c>
      <c r="N191">
        <f t="shared" si="5"/>
        <v>15.031379999999999</v>
      </c>
    </row>
    <row r="192" spans="7:14" ht="15.75">
      <c r="G192" s="11"/>
      <c r="H192" s="205">
        <f t="shared" si="4"/>
        <v>0</v>
      </c>
      <c r="M192" s="25">
        <v>99000</v>
      </c>
      <c r="N192">
        <f t="shared" si="5"/>
        <v>99</v>
      </c>
    </row>
    <row r="193" spans="7:14" ht="15.75">
      <c r="G193" s="11"/>
      <c r="H193" s="205">
        <f t="shared" si="4"/>
        <v>0</v>
      </c>
      <c r="M193" s="25">
        <v>6500</v>
      </c>
      <c r="N193">
        <f t="shared" si="5"/>
        <v>6.5</v>
      </c>
    </row>
    <row r="194" spans="7:14" ht="15.75">
      <c r="G194" s="11"/>
      <c r="H194" s="205">
        <f t="shared" si="4"/>
        <v>0</v>
      </c>
      <c r="M194" s="25">
        <v>53317.2</v>
      </c>
      <c r="N194">
        <f t="shared" si="5"/>
        <v>53.3172</v>
      </c>
    </row>
    <row r="195" spans="7:14" ht="15.75">
      <c r="G195" s="105"/>
      <c r="H195" s="205">
        <f t="shared" si="4"/>
        <v>0</v>
      </c>
      <c r="M195" s="25">
        <v>17000</v>
      </c>
      <c r="N195">
        <f t="shared" si="5"/>
        <v>17</v>
      </c>
    </row>
    <row r="196" spans="7:14" ht="15.75">
      <c r="G196" s="105"/>
      <c r="H196" s="205">
        <f t="shared" si="4"/>
        <v>0</v>
      </c>
      <c r="M196" s="25">
        <v>17000</v>
      </c>
      <c r="N196">
        <f t="shared" si="5"/>
        <v>17</v>
      </c>
    </row>
    <row r="197" spans="7:14" ht="15.75">
      <c r="G197" s="105"/>
      <c r="H197" s="205">
        <f t="shared" si="4"/>
        <v>0</v>
      </c>
      <c r="M197" s="25">
        <v>17000</v>
      </c>
      <c r="N197">
        <f t="shared" si="5"/>
        <v>17</v>
      </c>
    </row>
    <row r="198" spans="7:14" ht="15.75">
      <c r="G198" s="105"/>
      <c r="H198" s="205">
        <f t="shared" si="4"/>
        <v>0</v>
      </c>
      <c r="M198" s="25">
        <v>17000</v>
      </c>
      <c r="N198">
        <f t="shared" si="5"/>
        <v>17</v>
      </c>
    </row>
    <row r="199" spans="7:14" ht="15.75">
      <c r="G199" s="105"/>
      <c r="H199" s="205">
        <f t="shared" si="4"/>
        <v>0</v>
      </c>
      <c r="M199" s="25">
        <v>17000</v>
      </c>
      <c r="N199">
        <f t="shared" si="5"/>
        <v>17</v>
      </c>
    </row>
    <row r="200" spans="7:14">
      <c r="M200" s="25">
        <v>6000</v>
      </c>
      <c r="N200">
        <f t="shared" si="5"/>
        <v>6</v>
      </c>
    </row>
    <row r="201" spans="7:14">
      <c r="M201" s="25">
        <v>6000</v>
      </c>
      <c r="N201">
        <f t="shared" si="5"/>
        <v>6</v>
      </c>
    </row>
    <row r="202" spans="7:14">
      <c r="M202" s="25">
        <v>6000</v>
      </c>
      <c r="N202">
        <f t="shared" si="5"/>
        <v>6</v>
      </c>
    </row>
    <row r="203" spans="7:14">
      <c r="M203" s="25">
        <v>6000</v>
      </c>
      <c r="N203">
        <f t="shared" si="5"/>
        <v>6</v>
      </c>
    </row>
    <row r="204" spans="7:14">
      <c r="M204" s="25">
        <v>99942</v>
      </c>
      <c r="N204">
        <f t="shared" si="5"/>
        <v>99.941999999999993</v>
      </c>
    </row>
    <row r="205" spans="7:14">
      <c r="M205" s="25">
        <v>99990</v>
      </c>
      <c r="N205">
        <f t="shared" si="5"/>
        <v>99.99</v>
      </c>
    </row>
    <row r="206" spans="7:14">
      <c r="M206" s="25">
        <v>41670</v>
      </c>
      <c r="N206">
        <f t="shared" ref="N206:N269" si="6">M206/1000</f>
        <v>41.67</v>
      </c>
    </row>
    <row r="207" spans="7:14">
      <c r="M207" s="25">
        <v>66074</v>
      </c>
      <c r="N207">
        <f t="shared" si="6"/>
        <v>66.073999999999998</v>
      </c>
    </row>
    <row r="208" spans="7:14">
      <c r="M208" s="25">
        <v>98327</v>
      </c>
      <c r="N208">
        <f t="shared" si="6"/>
        <v>98.326999999999998</v>
      </c>
    </row>
    <row r="209" spans="13:14">
      <c r="M209" s="25">
        <v>99011</v>
      </c>
      <c r="N209">
        <f t="shared" si="6"/>
        <v>99.010999999999996</v>
      </c>
    </row>
    <row r="210" spans="13:14">
      <c r="M210" s="25">
        <v>61753</v>
      </c>
      <c r="N210">
        <f t="shared" si="6"/>
        <v>61.753</v>
      </c>
    </row>
    <row r="211" spans="13:14">
      <c r="M211" s="25">
        <v>60987</v>
      </c>
      <c r="N211">
        <f t="shared" si="6"/>
        <v>60.987000000000002</v>
      </c>
    </row>
    <row r="212" spans="13:14">
      <c r="M212" s="25">
        <v>94349</v>
      </c>
      <c r="N212">
        <f t="shared" si="6"/>
        <v>94.349000000000004</v>
      </c>
    </row>
    <row r="213" spans="13:14">
      <c r="M213" s="25">
        <v>50000</v>
      </c>
      <c r="N213">
        <f t="shared" si="6"/>
        <v>50</v>
      </c>
    </row>
    <row r="214" spans="13:14" ht="18.75">
      <c r="M214" s="26">
        <v>39453</v>
      </c>
      <c r="N214">
        <f t="shared" si="6"/>
        <v>39.453000000000003</v>
      </c>
    </row>
    <row r="215" spans="13:14" ht="18.75">
      <c r="M215" s="26">
        <v>71467</v>
      </c>
      <c r="N215">
        <f t="shared" si="6"/>
        <v>71.466999999999999</v>
      </c>
    </row>
    <row r="216" spans="13:14" ht="18.75">
      <c r="M216" s="26">
        <v>87964</v>
      </c>
      <c r="N216">
        <f t="shared" si="6"/>
        <v>87.963999999999999</v>
      </c>
    </row>
    <row r="217" spans="13:14" ht="18.75">
      <c r="M217" s="26">
        <v>47226</v>
      </c>
      <c r="N217">
        <f t="shared" si="6"/>
        <v>47.225999999999999</v>
      </c>
    </row>
    <row r="218" spans="13:14" ht="18.75">
      <c r="M218" s="26">
        <v>56667</v>
      </c>
      <c r="N218">
        <f t="shared" si="6"/>
        <v>56.667000000000002</v>
      </c>
    </row>
    <row r="219" spans="13:14" ht="18.75">
      <c r="M219" s="26">
        <v>90257</v>
      </c>
      <c r="N219">
        <f t="shared" si="6"/>
        <v>90.257000000000005</v>
      </c>
    </row>
    <row r="220" spans="13:14" ht="18.75">
      <c r="M220" s="26">
        <v>99816</v>
      </c>
      <c r="N220">
        <f t="shared" si="6"/>
        <v>99.816000000000003</v>
      </c>
    </row>
    <row r="221" spans="13:14" ht="18.75">
      <c r="M221" s="26">
        <v>86317</v>
      </c>
      <c r="N221">
        <f t="shared" si="6"/>
        <v>86.316999999999993</v>
      </c>
    </row>
    <row r="222" spans="13:14" ht="18.75">
      <c r="M222" s="26">
        <v>86048</v>
      </c>
      <c r="N222">
        <f t="shared" si="6"/>
        <v>86.048000000000002</v>
      </c>
    </row>
    <row r="223" spans="13:14" ht="18.75">
      <c r="M223" s="26">
        <v>57110.400000000001</v>
      </c>
      <c r="N223">
        <f t="shared" si="6"/>
        <v>57.110399999999998</v>
      </c>
    </row>
    <row r="224" spans="13:14" ht="18.75">
      <c r="M224" s="26">
        <v>67728</v>
      </c>
      <c r="N224">
        <f t="shared" si="6"/>
        <v>67.727999999999994</v>
      </c>
    </row>
    <row r="225" spans="13:14" ht="18.75">
      <c r="M225" s="26">
        <v>96369</v>
      </c>
      <c r="N225">
        <f t="shared" si="6"/>
        <v>96.369</v>
      </c>
    </row>
    <row r="226" spans="13:14" ht="18.75">
      <c r="M226" s="26">
        <v>53703</v>
      </c>
      <c r="N226">
        <f t="shared" si="6"/>
        <v>53.703000000000003</v>
      </c>
    </row>
    <row r="227" spans="13:14" ht="18.75">
      <c r="M227" s="26">
        <v>89331</v>
      </c>
      <c r="N227">
        <f t="shared" si="6"/>
        <v>89.331000000000003</v>
      </c>
    </row>
    <row r="228" spans="13:14" ht="18.75">
      <c r="M228" s="26">
        <v>34900</v>
      </c>
      <c r="N228">
        <f t="shared" si="6"/>
        <v>34.9</v>
      </c>
    </row>
    <row r="229" spans="13:14" ht="18.75">
      <c r="M229" s="26">
        <v>64615</v>
      </c>
      <c r="N229">
        <f t="shared" si="6"/>
        <v>64.614999999999995</v>
      </c>
    </row>
    <row r="230" spans="13:14" ht="18.75">
      <c r="M230" s="26">
        <v>69002</v>
      </c>
      <c r="N230">
        <f t="shared" si="6"/>
        <v>69.001999999999995</v>
      </c>
    </row>
    <row r="231" spans="13:14" ht="18.75">
      <c r="M231" s="26">
        <v>84593</v>
      </c>
      <c r="N231">
        <f t="shared" si="6"/>
        <v>84.593000000000004</v>
      </c>
    </row>
    <row r="232" spans="13:14" ht="18.75">
      <c r="M232" s="26">
        <v>46366</v>
      </c>
      <c r="N232">
        <f t="shared" si="6"/>
        <v>46.366</v>
      </c>
    </row>
    <row r="233" spans="13:14" ht="18.75">
      <c r="M233" s="26">
        <v>90985</v>
      </c>
      <c r="N233">
        <f t="shared" si="6"/>
        <v>90.984999999999999</v>
      </c>
    </row>
    <row r="234" spans="13:14" ht="18.75">
      <c r="M234" s="26">
        <v>39760</v>
      </c>
      <c r="N234">
        <f t="shared" si="6"/>
        <v>39.76</v>
      </c>
    </row>
    <row r="235" spans="13:14" ht="18.75">
      <c r="M235" s="26">
        <v>9952.93</v>
      </c>
      <c r="N235">
        <f t="shared" si="6"/>
        <v>9.9529300000000003</v>
      </c>
    </row>
    <row r="236" spans="13:14" ht="18.75">
      <c r="M236" s="26">
        <v>60611</v>
      </c>
      <c r="N236">
        <f t="shared" si="6"/>
        <v>60.610999999999997</v>
      </c>
    </row>
    <row r="237" spans="13:14" ht="18.75">
      <c r="M237" s="26">
        <v>54865</v>
      </c>
      <c r="N237">
        <f t="shared" si="6"/>
        <v>54.865000000000002</v>
      </c>
    </row>
    <row r="238" spans="13:14" ht="18.75">
      <c r="M238" s="26">
        <v>40998</v>
      </c>
      <c r="N238">
        <f t="shared" si="6"/>
        <v>40.997999999999998</v>
      </c>
    </row>
    <row r="239" spans="13:14" ht="15.75">
      <c r="M239" s="17">
        <v>69132.58</v>
      </c>
      <c r="N239">
        <f t="shared" si="6"/>
        <v>69.132580000000004</v>
      </c>
    </row>
    <row r="240" spans="13:14" ht="15.75">
      <c r="M240" s="17">
        <v>81735.45</v>
      </c>
      <c r="N240">
        <f t="shared" si="6"/>
        <v>81.73545</v>
      </c>
    </row>
    <row r="241" spans="13:14" ht="15.75">
      <c r="M241" s="17">
        <v>86831.039999999994</v>
      </c>
      <c r="N241">
        <f t="shared" si="6"/>
        <v>86.831039999999987</v>
      </c>
    </row>
    <row r="242" spans="13:14" ht="15.75">
      <c r="M242" s="17">
        <v>41020.75</v>
      </c>
      <c r="N242">
        <f t="shared" si="6"/>
        <v>41.02075</v>
      </c>
    </row>
    <row r="243" spans="13:14" ht="15.75">
      <c r="M243" s="17">
        <v>75624.63</v>
      </c>
      <c r="N243">
        <f t="shared" si="6"/>
        <v>75.62463000000001</v>
      </c>
    </row>
    <row r="244" spans="13:14" ht="15.75">
      <c r="M244" s="17">
        <v>36796.050000000003</v>
      </c>
      <c r="N244">
        <f t="shared" si="6"/>
        <v>36.796050000000001</v>
      </c>
    </row>
    <row r="245" spans="13:14" ht="15.75">
      <c r="M245" s="17">
        <v>19090</v>
      </c>
      <c r="N245">
        <f t="shared" si="6"/>
        <v>19.09</v>
      </c>
    </row>
    <row r="246" spans="13:14" ht="15.75">
      <c r="M246" s="17">
        <v>18220</v>
      </c>
      <c r="N246">
        <f t="shared" si="6"/>
        <v>18.22</v>
      </c>
    </row>
    <row r="247" spans="13:14" ht="15.75">
      <c r="M247" s="17">
        <v>46892.02</v>
      </c>
      <c r="N247">
        <f t="shared" si="6"/>
        <v>46.892019999999995</v>
      </c>
    </row>
    <row r="248" spans="13:14" ht="15.75">
      <c r="M248" s="17">
        <v>43750.39</v>
      </c>
      <c r="N248">
        <f t="shared" si="6"/>
        <v>43.750389999999996</v>
      </c>
    </row>
    <row r="249" spans="13:14" ht="15.75">
      <c r="M249" s="17">
        <v>59883.63</v>
      </c>
      <c r="N249">
        <f t="shared" si="6"/>
        <v>59.883629999999997</v>
      </c>
    </row>
    <row r="250" spans="13:14" ht="15.75">
      <c r="M250" s="17">
        <v>90666.7</v>
      </c>
      <c r="N250">
        <f t="shared" si="6"/>
        <v>90.666699999999992</v>
      </c>
    </row>
    <row r="251" spans="13:14" ht="15.75">
      <c r="M251" s="17">
        <v>67949.98</v>
      </c>
      <c r="N251">
        <f t="shared" si="6"/>
        <v>67.949979999999996</v>
      </c>
    </row>
    <row r="252" spans="13:14" ht="15.75">
      <c r="M252" s="11">
        <v>13700</v>
      </c>
      <c r="N252">
        <f t="shared" si="6"/>
        <v>13.7</v>
      </c>
    </row>
    <row r="253" spans="13:14" ht="15.75">
      <c r="M253" s="11">
        <v>16800</v>
      </c>
      <c r="N253">
        <f t="shared" si="6"/>
        <v>16.8</v>
      </c>
    </row>
    <row r="254" spans="13:14" ht="15.75">
      <c r="M254" s="11">
        <v>24500</v>
      </c>
      <c r="N254">
        <f t="shared" si="6"/>
        <v>24.5</v>
      </c>
    </row>
    <row r="255" spans="13:14" ht="15.75">
      <c r="M255" s="11">
        <v>33862.57</v>
      </c>
      <c r="N255">
        <f t="shared" si="6"/>
        <v>33.862569999999998</v>
      </c>
    </row>
    <row r="256" spans="13:14" ht="15.75">
      <c r="M256" s="11">
        <v>19290</v>
      </c>
      <c r="N256">
        <f t="shared" si="6"/>
        <v>19.29</v>
      </c>
    </row>
    <row r="257" spans="13:14" ht="15.75">
      <c r="M257" s="11">
        <v>13860</v>
      </c>
      <c r="N257">
        <f t="shared" si="6"/>
        <v>13.86</v>
      </c>
    </row>
    <row r="258" spans="13:14" ht="15.75">
      <c r="M258" s="11">
        <v>96764.4</v>
      </c>
      <c r="N258">
        <f t="shared" si="6"/>
        <v>96.764399999999995</v>
      </c>
    </row>
    <row r="259" spans="13:14" ht="15.75">
      <c r="M259" s="11">
        <v>70299.66</v>
      </c>
      <c r="N259">
        <f t="shared" si="6"/>
        <v>70.299660000000003</v>
      </c>
    </row>
    <row r="260" spans="13:14" ht="15.75">
      <c r="M260" s="11">
        <v>70356</v>
      </c>
      <c r="N260">
        <f t="shared" si="6"/>
        <v>70.355999999999995</v>
      </c>
    </row>
    <row r="261" spans="13:14" ht="15.75">
      <c r="M261" s="11">
        <v>90000</v>
      </c>
      <c r="N261">
        <f t="shared" si="6"/>
        <v>90</v>
      </c>
    </row>
    <row r="262" spans="13:14" ht="15.75">
      <c r="M262" s="11">
        <v>10500</v>
      </c>
      <c r="N262">
        <f t="shared" si="6"/>
        <v>10.5</v>
      </c>
    </row>
    <row r="263" spans="13:14" ht="15.75">
      <c r="M263" s="11">
        <v>22400</v>
      </c>
      <c r="N263">
        <f t="shared" si="6"/>
        <v>22.4</v>
      </c>
    </row>
    <row r="264" spans="13:14" ht="15.75">
      <c r="M264" s="11">
        <v>17212</v>
      </c>
      <c r="N264">
        <f t="shared" si="6"/>
        <v>17.212</v>
      </c>
    </row>
    <row r="265" spans="13:14" ht="15.75">
      <c r="M265" s="11">
        <v>17212</v>
      </c>
      <c r="N265">
        <f t="shared" si="6"/>
        <v>17.212</v>
      </c>
    </row>
    <row r="266" spans="13:14" ht="15.75">
      <c r="M266" s="11">
        <v>17212</v>
      </c>
      <c r="N266">
        <f t="shared" si="6"/>
        <v>17.212</v>
      </c>
    </row>
    <row r="267" spans="13:14" ht="15.75">
      <c r="M267" s="11">
        <v>19124.419999999998</v>
      </c>
      <c r="N267">
        <f t="shared" si="6"/>
        <v>19.124419999999997</v>
      </c>
    </row>
    <row r="268" spans="13:14" ht="15.75">
      <c r="M268" s="18">
        <v>99902.29</v>
      </c>
      <c r="N268">
        <f t="shared" si="6"/>
        <v>99.902289999999994</v>
      </c>
    </row>
    <row r="269" spans="13:14" ht="15.75">
      <c r="M269" s="18">
        <v>99871.28</v>
      </c>
      <c r="N269">
        <f t="shared" si="6"/>
        <v>99.871279999999999</v>
      </c>
    </row>
    <row r="270" spans="13:14" ht="15.75">
      <c r="M270" s="27">
        <v>17337</v>
      </c>
      <c r="N270">
        <f t="shared" ref="N270:N274" si="7">M270/1000</f>
        <v>17.337</v>
      </c>
    </row>
    <row r="271" spans="13:14" ht="15.75">
      <c r="M271" s="28">
        <v>78856.7</v>
      </c>
      <c r="N271">
        <f t="shared" si="7"/>
        <v>78.856700000000004</v>
      </c>
    </row>
    <row r="272" spans="13:14" ht="15.75">
      <c r="M272" s="28">
        <v>17212</v>
      </c>
      <c r="N272">
        <f t="shared" si="7"/>
        <v>17.212</v>
      </c>
    </row>
    <row r="273" spans="13:14" ht="15.75">
      <c r="M273" s="29">
        <v>28000</v>
      </c>
      <c r="N273">
        <f t="shared" si="7"/>
        <v>28</v>
      </c>
    </row>
    <row r="274" spans="13:14" ht="15.75">
      <c r="M274" s="28">
        <v>71875.25</v>
      </c>
      <c r="N274">
        <f t="shared" si="7"/>
        <v>71.875249999999994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ноябрь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Александровна Тимченко</dc:creator>
  <cp:lastModifiedBy>Ускова Динара Маратовна</cp:lastModifiedBy>
  <dcterms:created xsi:type="dcterms:W3CDTF">2019-02-05T04:14:07Z</dcterms:created>
  <dcterms:modified xsi:type="dcterms:W3CDTF">2020-12-09T09:57:40Z</dcterms:modified>
</cp:coreProperties>
</file>