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Информация по газораспр (прил2)" sheetId="1" r:id="rId1"/>
  </sheets>
  <definedNames>
    <definedName name="_xlnm._FilterDatabase" localSheetId="0" hidden="1">'Информация по газораспр (прил2)'!$A$1:$K$54</definedName>
    <definedName name="_xlnm.Print_Titles" localSheetId="0">'Информация по газораспр (прил2)'!$9:$10</definedName>
    <definedName name="_xlnm.Print_Area" localSheetId="0">'Информация по газораспр (прил2)'!$A$2:$K$54</definedName>
  </definedNames>
  <calcPr fullCalcOnLoad="1" refMode="R1C1"/>
</workbook>
</file>

<file path=xl/sharedStrings.xml><?xml version="1.0" encoding="utf-8"?>
<sst xmlns="http://schemas.openxmlformats.org/spreadsheetml/2006/main" count="144" uniqueCount="118">
  <si>
    <t>№ п/п</t>
  </si>
  <si>
    <t>Зона входа в газораспредели-тельную сеть</t>
  </si>
  <si>
    <t>Зона выхода из газораспредели-тельной сети</t>
  </si>
  <si>
    <t xml:space="preserve"> </t>
  </si>
  <si>
    <t>ГРС-2 Челябинск</t>
  </si>
  <si>
    <t>ГРС г. Миасс</t>
  </si>
  <si>
    <t>ГРС г. Юрюзань</t>
  </si>
  <si>
    <t>ГРС р.ц. Аргаяш</t>
  </si>
  <si>
    <t>ГРС г.Чебаркуль</t>
  </si>
  <si>
    <t>Наименование газораспределительной сети</t>
  </si>
  <si>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</si>
  <si>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</si>
  <si>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</si>
  <si>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</si>
  <si>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</si>
  <si>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</si>
  <si>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</si>
  <si>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удовлетворенными заявками,
млн. куб. м</t>
  </si>
  <si>
    <t>Свободная мощность газораспредели- тельной сети, млн.куб.м. в год</t>
  </si>
  <si>
    <t>к приказу ФАС России</t>
  </si>
  <si>
    <t>от 07.04.2014 № 231/14</t>
  </si>
  <si>
    <t>Приложение № 2</t>
  </si>
  <si>
    <t>ГРС пр/пл КС-17, п.Солнечный</t>
  </si>
  <si>
    <t>ГРС п. Бреды</t>
  </si>
  <si>
    <t>ГРС г. Златоуст</t>
  </si>
  <si>
    <t>ООО "Чебаркульская птица"</t>
  </si>
  <si>
    <t>Индивидуальный предприниматель Михайлов Андрей Павлович</t>
  </si>
  <si>
    <t>Общество с ограниченной ответственностью "Варненский дробильно-сортировочный комплекс"</t>
  </si>
  <si>
    <t>Закрытое акционерное общество "Златоустовская оружейная фабрика"</t>
  </si>
  <si>
    <t>Гатин Анатолий Мингарифович</t>
  </si>
  <si>
    <t>Индивидуальный предприниматель Фефелов Евгений Валентинович</t>
  </si>
  <si>
    <t>ИП Саблина Татьяна Валерьевна</t>
  </si>
  <si>
    <t>Общество с ограниченной ответственностью "Завод спецсталей имени П.П.Аносова"</t>
  </si>
  <si>
    <t>Индивидуальный предприниматель Андреев Александр Николаевич</t>
  </si>
  <si>
    <t>Индивидуальный предприниматель Коптелов Виктор Иванович</t>
  </si>
  <si>
    <t>ООО "Ильмены Плюс"</t>
  </si>
  <si>
    <t>Общество с ограниченной ответственностью "Джокер"</t>
  </si>
  <si>
    <t>Общество с ограниченной ответственностью "Персона"</t>
  </si>
  <si>
    <t>Цвирко Сергей Казимирович</t>
  </si>
  <si>
    <t>ООО Компания "АИР"</t>
  </si>
  <si>
    <t>Индивидуальный предприниматель Смирнов Александр Иванович</t>
  </si>
  <si>
    <t>Индивидуальный предприниматель Меренков Александр Викторович</t>
  </si>
  <si>
    <t>Общество с ограниченной ответственностью "Тепловые электрические сети и системы"</t>
  </si>
  <si>
    <t>Общество с ограниченной ответственностью "Меркурий"</t>
  </si>
  <si>
    <t>Общество с ограниченной ответственностью "Гарант-Сервис"</t>
  </si>
  <si>
    <t>ГРС Варна</t>
  </si>
  <si>
    <t>ГРС г.Троицк</t>
  </si>
  <si>
    <t>ГРС с-з "Увельский"</t>
  </si>
  <si>
    <t>ГРС Тюбук</t>
  </si>
  <si>
    <t>456440 Челябинская область, г.Чебаркуль, ул.Суворова, дом 1</t>
  </si>
  <si>
    <t>454000, Челябинская обл, Миасс г, остановка "пр. Октября" (восточная сторона)</t>
  </si>
  <si>
    <t>457218 Челябинская область, Варненский район, п.Большевик, ул.Новокузнецкая, дом 4, корпус б</t>
  </si>
  <si>
    <t>456200, Челябинская обл, Златоуст г, 3 Интернационала пл</t>
  </si>
  <si>
    <t>456401, Челябинская обл, Чебаркульский р-н, Пустозерово с, Луговая ул, дом № 1, корпус в</t>
  </si>
  <si>
    <t>456209 Челябинская область, г.Златоуст, пр.Мира, дом 9</t>
  </si>
  <si>
    <t>457100 Челябинская область, г.Троицк, ул.им.С.И. Ловчикова, дом 74</t>
  </si>
  <si>
    <t>456200 Челябинская область, г.Златоуст, пл.3-го Интернационала, корп.18</t>
  </si>
  <si>
    <t>456304 Челябинская область, г.Миасс, ул.Калинина, дом 8</t>
  </si>
  <si>
    <t>456300 Челябинская область, г.Миасс, ул.Островского, дом 21</t>
  </si>
  <si>
    <t>456323 Челябинская область, г.Миасс, ул.Пролетарская, дом 5</t>
  </si>
  <si>
    <t>456323 Челябинская область, г.Миасс, ул.Советская, район жилого дома №2</t>
  </si>
  <si>
    <t>456604 Челябинская область, г.Копейск, пр.Победы, дом 4, корп.В</t>
  </si>
  <si>
    <t>457017 Челябинская область, Увельский район, п.Каменский, ул.Советская, дом 20</t>
  </si>
  <si>
    <t>456200 Челябинская область, г.Златоуст, ул.Таганайская, дом 204</t>
  </si>
  <si>
    <t>457310, Челябинская обл, Брединский р-н, Бреды п, Ленина ул, дом № 13</t>
  </si>
  <si>
    <t>457310, Челябинская обл, Брединский р-н, Бреды п, Милицейская ул, дом № 26</t>
  </si>
  <si>
    <t>456840, Челябинская обл, Каслинский р-н, Тюбук с, Революционная ул, дом № 5, корпус а</t>
  </si>
  <si>
    <t>456881, Челябинская обл, Аргаяшский р-н, Камышевка д, Советская ул, дом № 24, корпус 1</t>
  </si>
  <si>
    <t>457358, Челябинская обл, Карталинский р-н, Карталы г, Юбилейная ул, дом № 12</t>
  </si>
  <si>
    <t>Общество с ограниченной ответственностью "Управляющая компания "Заречный"</t>
  </si>
  <si>
    <t>Кобицкая Мария Александровна</t>
  </si>
  <si>
    <t>Гора Владимир Ильич</t>
  </si>
  <si>
    <t>Коротких Олег Николаевич</t>
  </si>
  <si>
    <t>ГРС с-з "Митрофановский</t>
  </si>
  <si>
    <t>ГРС уч/х "Новотроицкое"</t>
  </si>
  <si>
    <t>ГРС г. Южноуральск</t>
  </si>
  <si>
    <t>456510 Челябинская область, Сосновский район, ДСНТ "Заречный"</t>
  </si>
  <si>
    <t>457145 Челябинская область, Троицкий район, п.Ясные Поляны, ул.Школьная, дом 33</t>
  </si>
  <si>
    <t>457040, Челябинская обл, Южноуральск г, Ленина ул, дом № 5</t>
  </si>
  <si>
    <t>456680, Челябинская обл, Красноармейский р-н, Шумово с, Солнечная ул, дом № 3</t>
  </si>
  <si>
    <t>Общество с ограниченной ответственностью ТД "КРЗ"</t>
  </si>
  <si>
    <t>Общество с ограниченной ответственностью "Ресурс"</t>
  </si>
  <si>
    <t>Общество с ограниченной ответственностью "Компас"</t>
  </si>
  <si>
    <t xml:space="preserve">Общество с ограниченной ответственностью "Златоустовское ДРСУ" </t>
  </si>
  <si>
    <t>Краснов Сергей Анатольевич</t>
  </si>
  <si>
    <t>Ульянов Андрей Николаевич</t>
  </si>
  <si>
    <t>Волков Олег Борисович</t>
  </si>
  <si>
    <t>ГРС пр/пл КС-19</t>
  </si>
  <si>
    <t>ГРС п/ф Промышленная</t>
  </si>
  <si>
    <t>ГРС г. Сатка</t>
  </si>
  <si>
    <t>456501 Челябинская область, Сосновский район, с.Кременкуль, ул.Перспективная, дом 11</t>
  </si>
  <si>
    <t>457000 Челябинская область, Увельский район, 1 км по направлению на юг от ориентира п.Нагорный</t>
  </si>
  <si>
    <t>456510 Челябинская область, Сосновский район, д.Казанцево, ул.Советская, 1</t>
  </si>
  <si>
    <t>456216 Челябинская область, г.Златоуст, ул.Уржумская, дом 92, стр.1</t>
  </si>
  <si>
    <t>456320 Челябинская область, г.Миасс, ул.Добролюбова, район д/к "Юность"</t>
  </si>
  <si>
    <t>456120, Челябинская обл, Катав-Ивановский р-н, Юрюзань г, Сахарова ул, дом № 36</t>
  </si>
  <si>
    <t>456918, Челябинская обл, Саткинский р-н, Сатка г, Калинина ул, дом № 19</t>
  </si>
  <si>
    <t>апрель 2015 года</t>
  </si>
  <si>
    <t>май 2015 года</t>
  </si>
  <si>
    <t>июнь 2015 года</t>
  </si>
  <si>
    <t>Газораспределительные сети Чебаркульского городского округа</t>
  </si>
  <si>
    <t>Газораспределительные сети Миасского городского округа</t>
  </si>
  <si>
    <t>Газораспределительные сети Варненского района</t>
  </si>
  <si>
    <t>Газораспределительные сети Златоустовского городского округа</t>
  </si>
  <si>
    <t>Газораспределительные сети Чебаркульского района</t>
  </si>
  <si>
    <t>Газораспределительные сети Троицкого городского округа</t>
  </si>
  <si>
    <t>Газораспределительные сети Копейского городского округа</t>
  </si>
  <si>
    <t>Газораспределительные сети Увельского района</t>
  </si>
  <si>
    <t>Газораспределительные сети Брединского района</t>
  </si>
  <si>
    <t>Газораспределительные сети Каслинского района</t>
  </si>
  <si>
    <t>Газораспределительные сети Аргаяшского района</t>
  </si>
  <si>
    <t>Газораспределительные сети Карталинского района</t>
  </si>
  <si>
    <t>Газораспределительные сети Сосновского района</t>
  </si>
  <si>
    <t>Газораспределительные сети Троицкого района</t>
  </si>
  <si>
    <t>Газораспределительные сети Южноуральского городского округа</t>
  </si>
  <si>
    <t>Газораспределительные сети Красноармейского района</t>
  </si>
  <si>
    <t>Газораспределительные сети Катав-Ивановского района</t>
  </si>
  <si>
    <t>Газораспределительные сети Саткинского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</si>
</sst>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000"/>
    <numFmt numFmtId="179" formatCode="#,##0.000"/>
    <numFmt numFmtId="180" formatCode="#,##0.0000"/>
    <numFmt numFmtId="181" formatCode="#,##0.00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horizontal="left"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5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7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indent="11"/>
    </xf>
    <xf numFmtId="0" fontId="6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5" applyNumberFormat="1" applyFont="1" applyFill="1" applyBorder="1" applyAlignment="1">
      <alignment horizontal="left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textRotation="90"/>
    </xf>
    <xf numFmtId="176" fontId="5" fillId="0" borderId="12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176" fontId="5" fillId="0" borderId="10" xfId="0" applyNumberFormat="1" applyFont="1" applyFill="1" applyBorder="1" applyAlignment="1">
      <alignment horizontal="center" vertical="center" textRotation="90"/>
    </xf>
    <xf numFmtId="176" fontId="10" fillId="0" borderId="14" xfId="0" applyNumberFormat="1" applyFont="1" applyFill="1" applyBorder="1" applyAlignment="1">
      <alignment horizontal="center" vertical="center" textRotation="90"/>
    </xf>
    <xf numFmtId="176" fontId="10" fillId="0" borderId="15" xfId="0" applyNumberFormat="1" applyFont="1" applyFill="1" applyBorder="1" applyAlignment="1">
      <alignment horizontal="center" vertical="center" textRotation="90"/>
    </xf>
    <xf numFmtId="176" fontId="10" fillId="0" borderId="16" xfId="0" applyNumberFormat="1" applyFont="1" applyFill="1" applyBorder="1" applyAlignment="1">
      <alignment horizontal="center" vertical="center" textRotation="9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2" xfId="53"/>
    <cellStyle name="Обычный_полный год" xfId="54"/>
    <cellStyle name="Обычный_Правоприемники и новые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tabSelected="1" zoomScale="120" zoomScaleNormal="120" zoomScaleSheetLayoutView="115" zoomScalePageLayoutView="0" workbookViewId="0" topLeftCell="A1">
      <selection activeCell="C3" sqref="C3"/>
    </sheetView>
  </sheetViews>
  <sheetFormatPr defaultColWidth="9.00390625" defaultRowHeight="12.75"/>
  <cols>
    <col min="1" max="2" width="4.375" style="2" customWidth="1"/>
    <col min="3" max="3" width="35.375" style="3" customWidth="1"/>
    <col min="4" max="4" width="15.75390625" style="2" customWidth="1"/>
    <col min="5" max="5" width="18.875" style="2" customWidth="1"/>
    <col min="6" max="7" width="16.75390625" style="2" customWidth="1"/>
    <col min="8" max="8" width="17.75390625" style="2" customWidth="1"/>
    <col min="9" max="10" width="13.75390625" style="4" customWidth="1"/>
    <col min="11" max="11" width="13.75390625" style="22" customWidth="1"/>
    <col min="12" max="16384" width="9.125" style="2" customWidth="1"/>
  </cols>
  <sheetData>
    <row r="2" ht="12.75">
      <c r="K2" s="5" t="s">
        <v>21</v>
      </c>
    </row>
    <row r="3" ht="12.75">
      <c r="K3" s="5" t="s">
        <v>19</v>
      </c>
    </row>
    <row r="4" ht="12.75">
      <c r="K4" s="5" t="s">
        <v>20</v>
      </c>
    </row>
    <row r="5" spans="1:11" s="6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6.5">
      <c r="A6" s="40" t="s">
        <v>11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6.5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3:11" s="6" customFormat="1" ht="15.75">
      <c r="C8" s="7"/>
      <c r="I8" s="8"/>
      <c r="J8" s="8"/>
      <c r="K8" s="9"/>
    </row>
    <row r="9" spans="1:11" s="12" customFormat="1" ht="90">
      <c r="A9" s="44"/>
      <c r="B9" s="10" t="s">
        <v>0</v>
      </c>
      <c r="C9" s="10" t="s">
        <v>9</v>
      </c>
      <c r="D9" s="10" t="s">
        <v>1</v>
      </c>
      <c r="E9" s="10" t="s">
        <v>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1" t="s">
        <v>18</v>
      </c>
    </row>
    <row r="10" spans="1:11" s="14" customFormat="1" ht="11.25">
      <c r="A10" s="44"/>
      <c r="B10" s="13">
        <v>1</v>
      </c>
      <c r="C10" s="10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</row>
    <row r="11" spans="1:11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</row>
    <row r="12" spans="1:11" ht="45" customHeight="1">
      <c r="A12" s="47" t="s">
        <v>97</v>
      </c>
      <c r="B12" s="27">
        <v>1</v>
      </c>
      <c r="C12" s="31" t="s">
        <v>100</v>
      </c>
      <c r="D12" s="29" t="s">
        <v>8</v>
      </c>
      <c r="E12" s="30" t="s">
        <v>49</v>
      </c>
      <c r="F12" s="38" t="str">
        <f>IF(I12&gt;500,"292,28 рублей",IF(I12&gt;100,"310,94 рублей",IF(I12&gt;10,"433,08 рублей",IF(I12&gt;1,"524,69 рублей",IF(I12&gt;0.1,"616,30 рублей",IF(I12&gt;0.01,"626,48 рублей","651,92 рублей"))))))</f>
        <v>616,30 рублей</v>
      </c>
      <c r="G12" s="38"/>
      <c r="H12" s="31" t="s">
        <v>25</v>
      </c>
      <c r="I12" s="28">
        <v>0.539994</v>
      </c>
      <c r="J12" s="28">
        <v>0.539994</v>
      </c>
      <c r="K12" s="37">
        <v>433.17101475</v>
      </c>
    </row>
    <row r="13" spans="1:11" ht="63.75">
      <c r="A13" s="48"/>
      <c r="B13" s="27">
        <v>2</v>
      </c>
      <c r="C13" s="36" t="s">
        <v>101</v>
      </c>
      <c r="D13" s="29" t="s">
        <v>5</v>
      </c>
      <c r="E13" s="32" t="s">
        <v>50</v>
      </c>
      <c r="F13" s="38" t="str">
        <f aca="true" t="shared" si="0" ref="F13:F31">IF(I13&gt;500,"292,28 рублей",IF(I13&gt;100,"310,94 рублей",IF(I13&gt;10,"433,08 рублей",IF(I13&gt;1,"524,69 рублей",IF(I13&gt;0.1,"616,30 рублей",IF(I13&gt;0.01,"626,48 рублей","651,92 рублей"))))))</f>
        <v>651,92 рублей</v>
      </c>
      <c r="G13" s="38"/>
      <c r="H13" s="31" t="s">
        <v>26</v>
      </c>
      <c r="I13" s="28">
        <v>0.0017</v>
      </c>
      <c r="J13" s="28">
        <v>0.0017</v>
      </c>
      <c r="K13" s="37">
        <v>1344.1710120000005</v>
      </c>
    </row>
    <row r="14" spans="1:11" ht="67.5" customHeight="1">
      <c r="A14" s="48"/>
      <c r="B14" s="27">
        <v>3</v>
      </c>
      <c r="C14" s="31" t="s">
        <v>102</v>
      </c>
      <c r="D14" s="29" t="s">
        <v>45</v>
      </c>
      <c r="E14" s="32" t="s">
        <v>51</v>
      </c>
      <c r="F14" s="38" t="str">
        <f t="shared" si="0"/>
        <v>433,08 рублей</v>
      </c>
      <c r="G14" s="38"/>
      <c r="H14" s="31" t="s">
        <v>27</v>
      </c>
      <c r="I14" s="28">
        <v>30.24</v>
      </c>
      <c r="J14" s="28">
        <v>30.24</v>
      </c>
      <c r="K14" s="37">
        <v>1422.0823389999998</v>
      </c>
    </row>
    <row r="15" spans="1:11" ht="76.5">
      <c r="A15" s="48"/>
      <c r="B15" s="27">
        <v>4</v>
      </c>
      <c r="C15" s="36" t="s">
        <v>103</v>
      </c>
      <c r="D15" s="29" t="s">
        <v>24</v>
      </c>
      <c r="E15" s="32" t="s">
        <v>52</v>
      </c>
      <c r="F15" s="38" t="str">
        <f t="shared" si="0"/>
        <v>616,30 рублей</v>
      </c>
      <c r="G15" s="38"/>
      <c r="H15" s="31" t="s">
        <v>28</v>
      </c>
      <c r="I15" s="28">
        <v>0.346</v>
      </c>
      <c r="J15" s="28">
        <v>0.346</v>
      </c>
      <c r="K15" s="37">
        <v>929.1972010000002</v>
      </c>
    </row>
    <row r="16" spans="1:11" ht="63.75">
      <c r="A16" s="48"/>
      <c r="B16" s="27">
        <v>5</v>
      </c>
      <c r="C16" s="31" t="s">
        <v>104</v>
      </c>
      <c r="D16" s="29" t="s">
        <v>8</v>
      </c>
      <c r="E16" s="33" t="s">
        <v>53</v>
      </c>
      <c r="F16" s="38" t="str">
        <f t="shared" si="0"/>
        <v>651,92 рублей</v>
      </c>
      <c r="G16" s="38"/>
      <c r="H16" s="31" t="s">
        <v>29</v>
      </c>
      <c r="I16" s="28">
        <v>0.0035</v>
      </c>
      <c r="J16" s="28">
        <v>0.0035</v>
      </c>
      <c r="K16" s="37">
        <v>433.17101475</v>
      </c>
    </row>
    <row r="17" spans="1:11" ht="51">
      <c r="A17" s="48"/>
      <c r="B17" s="27">
        <v>6</v>
      </c>
      <c r="C17" s="36" t="s">
        <v>103</v>
      </c>
      <c r="D17" s="29" t="s">
        <v>24</v>
      </c>
      <c r="E17" s="34" t="s">
        <v>54</v>
      </c>
      <c r="F17" s="38" t="str">
        <f t="shared" si="0"/>
        <v>626,48 рублей</v>
      </c>
      <c r="G17" s="38"/>
      <c r="H17" s="31" t="s">
        <v>30</v>
      </c>
      <c r="I17" s="28">
        <v>0.012</v>
      </c>
      <c r="J17" s="28">
        <v>0.012</v>
      </c>
      <c r="K17" s="37">
        <v>929.197</v>
      </c>
    </row>
    <row r="18" spans="1:11" ht="51">
      <c r="A18" s="48"/>
      <c r="B18" s="27">
        <v>7</v>
      </c>
      <c r="C18" s="36" t="s">
        <v>105</v>
      </c>
      <c r="D18" s="29" t="s">
        <v>46</v>
      </c>
      <c r="E18" s="34" t="s">
        <v>55</v>
      </c>
      <c r="F18" s="38" t="str">
        <f t="shared" si="0"/>
        <v>626,48 рублей</v>
      </c>
      <c r="G18" s="38"/>
      <c r="H18" s="31" t="s">
        <v>31</v>
      </c>
      <c r="I18" s="28">
        <v>0.019129999999999998</v>
      </c>
      <c r="J18" s="28">
        <v>0.019129999999999998</v>
      </c>
      <c r="K18" s="37">
        <v>915.162</v>
      </c>
    </row>
    <row r="19" spans="1:11" ht="76.5">
      <c r="A19" s="48"/>
      <c r="B19" s="27">
        <v>8</v>
      </c>
      <c r="C19" s="36" t="s">
        <v>103</v>
      </c>
      <c r="D19" s="29" t="s">
        <v>24</v>
      </c>
      <c r="E19" s="34" t="s">
        <v>56</v>
      </c>
      <c r="F19" s="38" t="str">
        <f t="shared" si="0"/>
        <v>626,48 рублей</v>
      </c>
      <c r="G19" s="38"/>
      <c r="H19" s="31" t="s">
        <v>32</v>
      </c>
      <c r="I19" s="28">
        <v>0.0725</v>
      </c>
      <c r="J19" s="28">
        <v>0.0725</v>
      </c>
      <c r="K19" s="37">
        <v>929.197</v>
      </c>
    </row>
    <row r="20" spans="1:11" ht="51">
      <c r="A20" s="48"/>
      <c r="B20" s="27">
        <v>9</v>
      </c>
      <c r="C20" s="36" t="s">
        <v>101</v>
      </c>
      <c r="D20" s="29" t="s">
        <v>5</v>
      </c>
      <c r="E20" s="34" t="s">
        <v>57</v>
      </c>
      <c r="F20" s="38" t="str">
        <f t="shared" si="0"/>
        <v>626,48 рублей</v>
      </c>
      <c r="G20" s="38"/>
      <c r="H20" s="31" t="s">
        <v>33</v>
      </c>
      <c r="I20" s="28">
        <v>0.019</v>
      </c>
      <c r="J20" s="28">
        <v>0.019</v>
      </c>
      <c r="K20" s="37">
        <v>1344.1710120000005</v>
      </c>
    </row>
    <row r="21" spans="1:11" ht="51">
      <c r="A21" s="48"/>
      <c r="B21" s="27">
        <v>10</v>
      </c>
      <c r="C21" s="36" t="s">
        <v>101</v>
      </c>
      <c r="D21" s="29" t="s">
        <v>5</v>
      </c>
      <c r="E21" s="34" t="s">
        <v>58</v>
      </c>
      <c r="F21" s="38" t="str">
        <f t="shared" si="0"/>
        <v>651,92 рублей</v>
      </c>
      <c r="G21" s="38"/>
      <c r="H21" s="31" t="s">
        <v>34</v>
      </c>
      <c r="I21" s="28">
        <v>0.004</v>
      </c>
      <c r="J21" s="28">
        <v>0.004</v>
      </c>
      <c r="K21" s="37">
        <v>1344.1710120000005</v>
      </c>
    </row>
    <row r="22" spans="1:11" ht="51">
      <c r="A22" s="48"/>
      <c r="B22" s="27">
        <v>11</v>
      </c>
      <c r="C22" s="36" t="s">
        <v>101</v>
      </c>
      <c r="D22" s="29" t="s">
        <v>5</v>
      </c>
      <c r="E22" s="34" t="s">
        <v>59</v>
      </c>
      <c r="F22" s="38" t="str">
        <f t="shared" si="0"/>
        <v>626,48 рублей</v>
      </c>
      <c r="G22" s="38"/>
      <c r="H22" s="31" t="s">
        <v>35</v>
      </c>
      <c r="I22" s="28">
        <v>0.0216</v>
      </c>
      <c r="J22" s="28">
        <v>0.0216</v>
      </c>
      <c r="K22" s="37">
        <v>1344.1710120000005</v>
      </c>
    </row>
    <row r="23" spans="1:11" ht="51">
      <c r="A23" s="48"/>
      <c r="B23" s="27">
        <v>12</v>
      </c>
      <c r="C23" s="36" t="s">
        <v>101</v>
      </c>
      <c r="D23" s="29" t="s">
        <v>5</v>
      </c>
      <c r="E23" s="34" t="s">
        <v>60</v>
      </c>
      <c r="F23" s="38" t="str">
        <f t="shared" si="0"/>
        <v>651,92 рублей</v>
      </c>
      <c r="G23" s="38"/>
      <c r="H23" s="31" t="s">
        <v>36</v>
      </c>
      <c r="I23" s="28">
        <v>0.0050999999999999995</v>
      </c>
      <c r="J23" s="28">
        <v>0.0050999999999999995</v>
      </c>
      <c r="K23" s="37">
        <v>1344.1710120000005</v>
      </c>
    </row>
    <row r="24" spans="1:11" ht="51">
      <c r="A24" s="48"/>
      <c r="B24" s="27">
        <v>13</v>
      </c>
      <c r="C24" s="36" t="s">
        <v>106</v>
      </c>
      <c r="D24" s="29" t="s">
        <v>4</v>
      </c>
      <c r="E24" s="34" t="s">
        <v>61</v>
      </c>
      <c r="F24" s="38" t="str">
        <f t="shared" si="0"/>
        <v>626,48 рублей</v>
      </c>
      <c r="G24" s="38"/>
      <c r="H24" s="31" t="s">
        <v>37</v>
      </c>
      <c r="I24" s="28">
        <v>0.033</v>
      </c>
      <c r="J24" s="28">
        <v>0.033</v>
      </c>
      <c r="K24" s="37">
        <v>200.749</v>
      </c>
    </row>
    <row r="25" spans="1:11" ht="51">
      <c r="A25" s="48"/>
      <c r="B25" s="27">
        <v>14</v>
      </c>
      <c r="C25" s="31" t="s">
        <v>107</v>
      </c>
      <c r="D25" s="29" t="s">
        <v>47</v>
      </c>
      <c r="E25" s="34" t="s">
        <v>62</v>
      </c>
      <c r="F25" s="38" t="str">
        <f t="shared" si="0"/>
        <v>651,92 рублей</v>
      </c>
      <c r="G25" s="38"/>
      <c r="H25" s="31" t="s">
        <v>38</v>
      </c>
      <c r="I25" s="28">
        <v>0.007812</v>
      </c>
      <c r="J25" s="28">
        <v>0.007812</v>
      </c>
      <c r="K25" s="37">
        <v>62.36</v>
      </c>
    </row>
    <row r="26" spans="1:11" ht="51">
      <c r="A26" s="48"/>
      <c r="B26" s="27">
        <v>15</v>
      </c>
      <c r="C26" s="36" t="s">
        <v>103</v>
      </c>
      <c r="D26" s="29" t="s">
        <v>24</v>
      </c>
      <c r="E26" s="34" t="s">
        <v>63</v>
      </c>
      <c r="F26" s="38" t="str">
        <f t="shared" si="0"/>
        <v>626,48 рублей</v>
      </c>
      <c r="G26" s="38"/>
      <c r="H26" s="31" t="s">
        <v>39</v>
      </c>
      <c r="I26" s="28">
        <v>0.0663</v>
      </c>
      <c r="J26" s="28">
        <v>0.0663</v>
      </c>
      <c r="K26" s="37">
        <v>929.197</v>
      </c>
    </row>
    <row r="27" spans="1:11" ht="51">
      <c r="A27" s="48"/>
      <c r="B27" s="27">
        <v>16</v>
      </c>
      <c r="C27" s="31" t="s">
        <v>108</v>
      </c>
      <c r="D27" s="29" t="s">
        <v>23</v>
      </c>
      <c r="E27" s="30" t="s">
        <v>64</v>
      </c>
      <c r="F27" s="38" t="str">
        <f t="shared" si="0"/>
        <v>626,48 рублей</v>
      </c>
      <c r="G27" s="38"/>
      <c r="H27" s="31" t="s">
        <v>40</v>
      </c>
      <c r="I27" s="28">
        <v>0.0106</v>
      </c>
      <c r="J27" s="28">
        <v>0.0106</v>
      </c>
      <c r="K27" s="37">
        <v>383.257</v>
      </c>
    </row>
    <row r="28" spans="1:11" ht="63.75">
      <c r="A28" s="48"/>
      <c r="B28" s="27">
        <v>17</v>
      </c>
      <c r="C28" s="31" t="s">
        <v>108</v>
      </c>
      <c r="D28" s="29" t="s">
        <v>23</v>
      </c>
      <c r="E28" s="30" t="s">
        <v>65</v>
      </c>
      <c r="F28" s="38" t="str">
        <f t="shared" si="0"/>
        <v>626,48 рублей</v>
      </c>
      <c r="G28" s="38"/>
      <c r="H28" s="31" t="s">
        <v>41</v>
      </c>
      <c r="I28" s="28">
        <v>0.016</v>
      </c>
      <c r="J28" s="28">
        <v>0.016</v>
      </c>
      <c r="K28" s="37">
        <v>383.257</v>
      </c>
    </row>
    <row r="29" spans="1:11" ht="76.5">
      <c r="A29" s="48"/>
      <c r="B29" s="27">
        <v>18</v>
      </c>
      <c r="C29" s="31" t="s">
        <v>109</v>
      </c>
      <c r="D29" s="29" t="s">
        <v>48</v>
      </c>
      <c r="E29" s="30" t="s">
        <v>66</v>
      </c>
      <c r="F29" s="38" t="str">
        <f t="shared" si="0"/>
        <v>616,30 рублей</v>
      </c>
      <c r="G29" s="38"/>
      <c r="H29" s="31" t="s">
        <v>42</v>
      </c>
      <c r="I29" s="28">
        <v>0.15962</v>
      </c>
      <c r="J29" s="28">
        <v>0.15962</v>
      </c>
      <c r="K29" s="37">
        <v>19.37</v>
      </c>
    </row>
    <row r="30" spans="1:11" ht="63.75">
      <c r="A30" s="48"/>
      <c r="B30" s="27">
        <v>19</v>
      </c>
      <c r="C30" s="31" t="s">
        <v>110</v>
      </c>
      <c r="D30" s="29" t="s">
        <v>7</v>
      </c>
      <c r="E30" s="30" t="s">
        <v>67</v>
      </c>
      <c r="F30" s="38" t="str">
        <f t="shared" si="0"/>
        <v>651,92 рублей</v>
      </c>
      <c r="G30" s="38"/>
      <c r="H30" s="31" t="s">
        <v>43</v>
      </c>
      <c r="I30" s="28">
        <v>0.0027</v>
      </c>
      <c r="J30" s="28">
        <v>0.0027</v>
      </c>
      <c r="K30" s="37">
        <v>235.105</v>
      </c>
    </row>
    <row r="31" spans="1:11" ht="63.75">
      <c r="A31" s="49"/>
      <c r="B31" s="27">
        <v>20</v>
      </c>
      <c r="C31" s="31" t="s">
        <v>111</v>
      </c>
      <c r="D31" s="29" t="s">
        <v>22</v>
      </c>
      <c r="E31" s="30" t="s">
        <v>68</v>
      </c>
      <c r="F31" s="38" t="str">
        <f t="shared" si="0"/>
        <v>626,48 рублей</v>
      </c>
      <c r="G31" s="38"/>
      <c r="H31" s="31" t="s">
        <v>44</v>
      </c>
      <c r="I31" s="28">
        <v>0.023</v>
      </c>
      <c r="J31" s="28">
        <v>0.023</v>
      </c>
      <c r="K31" s="37">
        <v>951.13</v>
      </c>
    </row>
    <row r="32" spans="1:1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76.5">
      <c r="A33" s="47" t="s">
        <v>98</v>
      </c>
      <c r="B33" s="27">
        <v>1</v>
      </c>
      <c r="C33" s="31" t="s">
        <v>112</v>
      </c>
      <c r="D33" s="29" t="s">
        <v>73</v>
      </c>
      <c r="E33" s="30" t="s">
        <v>76</v>
      </c>
      <c r="F33" s="38" t="str">
        <f>IF(I33&gt;500,"292,28 рублей",IF(I33&gt;100,"310,94 рублей",IF(I33&gt;10,"433,08 рублей",IF(I33&gt;1,"524,69 рублей",IF(I33&gt;0.1,"616,30 рублей",IF(I33&gt;0.01,"626,48 рублей","651,92 рублей"))))))</f>
        <v>651,92 рублей</v>
      </c>
      <c r="G33" s="38"/>
      <c r="H33" s="31" t="s">
        <v>69</v>
      </c>
      <c r="I33" s="28">
        <v>0.001582</v>
      </c>
      <c r="J33" s="28">
        <v>0.001582</v>
      </c>
      <c r="K33" s="37">
        <v>100</v>
      </c>
    </row>
    <row r="34" spans="1:11" ht="63.75">
      <c r="A34" s="48"/>
      <c r="B34" s="27">
        <v>2</v>
      </c>
      <c r="C34" s="31" t="s">
        <v>113</v>
      </c>
      <c r="D34" s="29" t="s">
        <v>74</v>
      </c>
      <c r="E34" s="30" t="s">
        <v>77</v>
      </c>
      <c r="F34" s="38" t="str">
        <f>IF(I34&gt;500,"292,28 рублей",IF(I34&gt;100,"310,94 рублей",IF(I34&gt;10,"433,08 рублей",IF(I34&gt;1,"524,69 рублей",IF(I34&gt;0.1,"616,30 рублей",IF(I34&gt;0.01,"626,48 рублей","651,92 рублей"))))))</f>
        <v>651,92 рублей</v>
      </c>
      <c r="G34" s="38"/>
      <c r="H34" s="31" t="s">
        <v>70</v>
      </c>
      <c r="I34" s="28">
        <v>0.0035</v>
      </c>
      <c r="J34" s="28">
        <v>0.0035</v>
      </c>
      <c r="K34" s="37">
        <v>142.345</v>
      </c>
    </row>
    <row r="35" spans="1:11" ht="38.25">
      <c r="A35" s="48"/>
      <c r="B35" s="27">
        <v>3</v>
      </c>
      <c r="C35" s="36" t="s">
        <v>114</v>
      </c>
      <c r="D35" s="29" t="s">
        <v>75</v>
      </c>
      <c r="E35" s="30" t="s">
        <v>78</v>
      </c>
      <c r="F35" s="38" t="str">
        <f>IF(I35&gt;500,"292,28 рублей",IF(I35&gt;100,"310,94 рублей",IF(I35&gt;10,"433,08 рублей",IF(I35&gt;1,"524,69 рублей",IF(I35&gt;0.1,"616,30 рублей",IF(I35&gt;0.01,"626,48 рублей","651,92 рублей"))))))</f>
        <v>626,48 рублей</v>
      </c>
      <c r="G35" s="38"/>
      <c r="H35" s="31" t="s">
        <v>71</v>
      </c>
      <c r="I35" s="28">
        <v>0.0115</v>
      </c>
      <c r="J35" s="28">
        <v>0.0115</v>
      </c>
      <c r="K35" s="37">
        <v>2521.758</v>
      </c>
    </row>
    <row r="36" spans="1:11" ht="76.5">
      <c r="A36" s="48"/>
      <c r="B36" s="27">
        <v>4</v>
      </c>
      <c r="C36" s="31" t="s">
        <v>115</v>
      </c>
      <c r="D36" s="29" t="s">
        <v>4</v>
      </c>
      <c r="E36" s="30" t="s">
        <v>79</v>
      </c>
      <c r="F36" s="38" t="str">
        <f>IF(I36&gt;500,"292,28 рублей",IF(I36&gt;100,"310,94 рублей",IF(I36&gt;10,"433,08 рублей",IF(I36&gt;1,"524,69 рублей",IF(I36&gt;0.1,"616,30 рублей",IF(I36&gt;0.01,"626,48 рублей","651,92 рублей"))))))</f>
        <v>626,48 рублей</v>
      </c>
      <c r="G36" s="38"/>
      <c r="H36" s="31" t="s">
        <v>72</v>
      </c>
      <c r="I36" s="28">
        <v>0.010398</v>
      </c>
      <c r="J36" s="28">
        <v>0.010398</v>
      </c>
      <c r="K36" s="37">
        <v>393.471</v>
      </c>
    </row>
    <row r="37" spans="1:1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63.75">
      <c r="A38" s="47" t="s">
        <v>99</v>
      </c>
      <c r="B38" s="27">
        <v>1</v>
      </c>
      <c r="C38" s="31" t="s">
        <v>112</v>
      </c>
      <c r="D38" s="30" t="s">
        <v>73</v>
      </c>
      <c r="E38" s="30" t="s">
        <v>90</v>
      </c>
      <c r="F38" s="38" t="str">
        <f>IF(I38&gt;500,"292,28 рублей",IF(I38&gt;100,"310,94 рублей",IF(I38&gt;10,"433,08 рублей",IF(I38&gt;1,"524,69 рублей",IF(I38&gt;0.1,"616,30 рублей",IF(I38&gt;0.01,"626,48 рублей","651,92 рублей"))))))</f>
        <v>626,48 рублей</v>
      </c>
      <c r="G38" s="38"/>
      <c r="H38" s="35" t="s">
        <v>80</v>
      </c>
      <c r="I38" s="28">
        <v>0.024</v>
      </c>
      <c r="J38" s="28">
        <v>0.024</v>
      </c>
      <c r="K38" s="37">
        <v>100</v>
      </c>
    </row>
    <row r="39" spans="1:11" ht="76.5">
      <c r="A39" s="48"/>
      <c r="B39" s="27">
        <v>2</v>
      </c>
      <c r="C39" s="31" t="s">
        <v>107</v>
      </c>
      <c r="D39" s="30" t="s">
        <v>87</v>
      </c>
      <c r="E39" s="34" t="s">
        <v>91</v>
      </c>
      <c r="F39" s="38" t="str">
        <f aca="true" t="shared" si="1" ref="F39:F44">IF(I39&gt;500,"292,28 рублей",IF(I39&gt;100,"310,94 рублей",IF(I39&gt;10,"433,08 рублей",IF(I39&gt;1,"524,69 рублей",IF(I39&gt;0.1,"616,30 рублей",IF(I39&gt;0.01,"626,48 рублей","651,92 рублей"))))))</f>
        <v>524,69 рублей</v>
      </c>
      <c r="G39" s="38"/>
      <c r="H39" s="35" t="s">
        <v>81</v>
      </c>
      <c r="I39" s="28">
        <v>4.9</v>
      </c>
      <c r="J39" s="28">
        <v>4.9</v>
      </c>
      <c r="K39" s="37">
        <v>462.337</v>
      </c>
    </row>
    <row r="40" spans="1:11" ht="51">
      <c r="A40" s="48"/>
      <c r="B40" s="27">
        <v>3</v>
      </c>
      <c r="C40" s="31" t="s">
        <v>112</v>
      </c>
      <c r="D40" s="32" t="s">
        <v>88</v>
      </c>
      <c r="E40" s="33" t="s">
        <v>92</v>
      </c>
      <c r="F40" s="38" t="str">
        <f t="shared" si="1"/>
        <v>616,30 рублей</v>
      </c>
      <c r="G40" s="38"/>
      <c r="H40" s="35" t="s">
        <v>82</v>
      </c>
      <c r="I40" s="28">
        <v>0.465</v>
      </c>
      <c r="J40" s="28">
        <v>0.465</v>
      </c>
      <c r="K40" s="37">
        <v>1</v>
      </c>
    </row>
    <row r="41" spans="1:11" ht="63.75">
      <c r="A41" s="48"/>
      <c r="B41" s="27">
        <v>4</v>
      </c>
      <c r="C41" s="36" t="s">
        <v>103</v>
      </c>
      <c r="D41" s="29" t="s">
        <v>24</v>
      </c>
      <c r="E41" s="32" t="s">
        <v>93</v>
      </c>
      <c r="F41" s="38" t="str">
        <f t="shared" si="1"/>
        <v>616,30 рублей</v>
      </c>
      <c r="G41" s="38"/>
      <c r="H41" s="32" t="s">
        <v>83</v>
      </c>
      <c r="I41" s="28">
        <v>0.36</v>
      </c>
      <c r="J41" s="28">
        <v>0.36</v>
      </c>
      <c r="K41" s="37">
        <v>929.197</v>
      </c>
    </row>
    <row r="42" spans="1:11" ht="51">
      <c r="A42" s="48"/>
      <c r="B42" s="27">
        <v>5</v>
      </c>
      <c r="C42" s="36" t="s">
        <v>101</v>
      </c>
      <c r="D42" s="34" t="s">
        <v>5</v>
      </c>
      <c r="E42" s="30" t="s">
        <v>94</v>
      </c>
      <c r="F42" s="38" t="str">
        <f t="shared" si="1"/>
        <v>651,92 рублей</v>
      </c>
      <c r="G42" s="38"/>
      <c r="H42" s="30" t="s">
        <v>84</v>
      </c>
      <c r="I42" s="28">
        <v>0.0055</v>
      </c>
      <c r="J42" s="28">
        <v>0.0055</v>
      </c>
      <c r="K42" s="37">
        <v>1344.1710120000005</v>
      </c>
    </row>
    <row r="43" spans="1:11" ht="63.75">
      <c r="A43" s="48"/>
      <c r="B43" s="27">
        <v>6</v>
      </c>
      <c r="C43" s="31" t="s">
        <v>116</v>
      </c>
      <c r="D43" s="30" t="s">
        <v>6</v>
      </c>
      <c r="E43" s="30" t="s">
        <v>95</v>
      </c>
      <c r="F43" s="38" t="str">
        <f t="shared" si="1"/>
        <v>626,48 рублей</v>
      </c>
      <c r="G43" s="38"/>
      <c r="H43" s="32" t="s">
        <v>85</v>
      </c>
      <c r="I43" s="28">
        <v>0.0294</v>
      </c>
      <c r="J43" s="28">
        <v>0.0294</v>
      </c>
      <c r="K43" s="37">
        <v>234.683</v>
      </c>
    </row>
    <row r="44" spans="1:11" ht="51">
      <c r="A44" s="49"/>
      <c r="B44" s="27">
        <v>7</v>
      </c>
      <c r="C44" s="31" t="s">
        <v>117</v>
      </c>
      <c r="D44" s="30" t="s">
        <v>89</v>
      </c>
      <c r="E44" s="30" t="s">
        <v>96</v>
      </c>
      <c r="F44" s="38" t="str">
        <f t="shared" si="1"/>
        <v>651,92 рублей</v>
      </c>
      <c r="G44" s="38"/>
      <c r="H44" s="32" t="s">
        <v>86</v>
      </c>
      <c r="I44" s="28">
        <v>0.009300000000000001</v>
      </c>
      <c r="J44" s="28">
        <v>0.009300000000000001</v>
      </c>
      <c r="K44" s="37">
        <v>931.479</v>
      </c>
    </row>
    <row r="45" spans="1:1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15"/>
      <c r="B46" s="16"/>
      <c r="C46" s="17"/>
      <c r="D46" s="17"/>
      <c r="E46" s="17"/>
      <c r="F46" s="18"/>
      <c r="G46" s="18"/>
      <c r="H46" s="17"/>
      <c r="I46" s="1"/>
      <c r="J46" s="1"/>
      <c r="K46" s="19"/>
    </row>
    <row r="47" spans="1:11" ht="12.75">
      <c r="A47" s="15"/>
      <c r="B47" s="16"/>
      <c r="C47" s="17"/>
      <c r="D47" s="17"/>
      <c r="E47" s="17"/>
      <c r="F47" s="18"/>
      <c r="G47" s="18"/>
      <c r="H47" s="17"/>
      <c r="I47" s="1"/>
      <c r="J47" s="1"/>
      <c r="K47" s="19"/>
    </row>
    <row r="48" spans="1:11" ht="12.75">
      <c r="A48" s="15"/>
      <c r="B48" s="16"/>
      <c r="C48" s="17"/>
      <c r="D48" s="17"/>
      <c r="E48" s="17"/>
      <c r="F48" s="20"/>
      <c r="G48" s="20"/>
      <c r="H48" s="17"/>
      <c r="I48" s="21"/>
      <c r="J48" s="21"/>
      <c r="K48" s="19"/>
    </row>
    <row r="50" spans="2:11" ht="12.75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2:10" ht="12.75">
      <c r="B51" s="23"/>
      <c r="C51" s="24"/>
      <c r="D51" s="23"/>
      <c r="E51" s="23"/>
      <c r="F51" s="23"/>
      <c r="G51" s="23"/>
      <c r="H51" s="23"/>
      <c r="I51" s="23"/>
      <c r="J51" s="23"/>
    </row>
    <row r="52" spans="2:10" ht="12.75">
      <c r="B52" s="23"/>
      <c r="C52" s="24"/>
      <c r="D52" s="23"/>
      <c r="E52" s="23"/>
      <c r="F52" s="23"/>
      <c r="G52" s="23"/>
      <c r="H52" s="23"/>
      <c r="I52" s="23"/>
      <c r="J52" s="23"/>
    </row>
    <row r="53" spans="1:11" ht="12.75">
      <c r="A53" s="25" t="s">
        <v>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2" ht="12.75">
      <c r="A54" s="26"/>
      <c r="B54" s="26"/>
    </row>
  </sheetData>
  <sheetProtection/>
  <autoFilter ref="A1:K54"/>
  <mergeCells count="44">
    <mergeCell ref="B50:K50"/>
    <mergeCell ref="B53:K53"/>
    <mergeCell ref="A45:K45"/>
    <mergeCell ref="A12:A31"/>
    <mergeCell ref="A33:A36"/>
    <mergeCell ref="A38:A44"/>
    <mergeCell ref="F20:G20"/>
    <mergeCell ref="F16:G16"/>
    <mergeCell ref="F17:G17"/>
    <mergeCell ref="F21:G21"/>
    <mergeCell ref="F15:G15"/>
    <mergeCell ref="F13:G13"/>
    <mergeCell ref="F14:G14"/>
    <mergeCell ref="A9:A10"/>
    <mergeCell ref="F12:G12"/>
    <mergeCell ref="A5:K5"/>
    <mergeCell ref="A6:K6"/>
    <mergeCell ref="A7:K7"/>
    <mergeCell ref="A11:K11"/>
    <mergeCell ref="F22:G22"/>
    <mergeCell ref="F23:G23"/>
    <mergeCell ref="F24:G24"/>
    <mergeCell ref="F18:G18"/>
    <mergeCell ref="F19:G19"/>
    <mergeCell ref="F31:G31"/>
    <mergeCell ref="F33:G33"/>
    <mergeCell ref="F34:G34"/>
    <mergeCell ref="F36:G36"/>
    <mergeCell ref="A32:K32"/>
    <mergeCell ref="F35:G35"/>
    <mergeCell ref="F41:G41"/>
    <mergeCell ref="F40:G40"/>
    <mergeCell ref="F38:G38"/>
    <mergeCell ref="A37:K37"/>
    <mergeCell ref="F42:G42"/>
    <mergeCell ref="F43:G43"/>
    <mergeCell ref="F44:G44"/>
    <mergeCell ref="F25:G25"/>
    <mergeCell ref="F26:G26"/>
    <mergeCell ref="F27:G27"/>
    <mergeCell ref="F28:G28"/>
    <mergeCell ref="F29:G29"/>
    <mergeCell ref="F30:G30"/>
    <mergeCell ref="F39:G39"/>
  </mergeCells>
  <printOptions/>
  <pageMargins left="0.2362204724409449" right="0.2362204724409449" top="0.1968503937007874" bottom="0.1968503937007874" header="0.1968503937007874" footer="0.1968503937007874"/>
  <pageSetup fitToHeight="0" fitToWidth="1" orientation="landscape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Абдрахманов</cp:lastModifiedBy>
  <cp:lastPrinted>2015-01-26T03:49:45Z</cp:lastPrinted>
  <dcterms:created xsi:type="dcterms:W3CDTF">2012-02-10T12:30:27Z</dcterms:created>
  <dcterms:modified xsi:type="dcterms:W3CDTF">2015-07-24T05:01:29Z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